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p Overview" sheetId="1" state="visible" r:id="rId1"/>
    <sheet xmlns:r="http://schemas.openxmlformats.org/officeDocument/2006/relationships" name="Travel Details" sheetId="2" state="visible" r:id="rId2"/>
    <sheet xmlns:r="http://schemas.openxmlformats.org/officeDocument/2006/relationships" name="Accommodations &amp; Transport" sheetId="3" state="visible" r:id="rId3"/>
    <sheet xmlns:r="http://schemas.openxmlformats.org/officeDocument/2006/relationships" name="Itinerary &amp; Insurance" sheetId="4" state="visible" r:id="rId4"/>
    <sheet xmlns:r="http://schemas.openxmlformats.org/officeDocument/2006/relationships" name="Proposed Suggestion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23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444444"/>
      <sz val="10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b val="1"/>
      <color rgb="00C55A11"/>
      <sz val="10"/>
    </font>
    <font>
      <name val="Arial"/>
      <color rgb="00888888"/>
      <sz val="10"/>
    </font>
    <font>
      <name val="Arial"/>
      <i val="1"/>
      <sz val="10"/>
    </font>
    <font>
      <name val="Arial"/>
      <color rgb="00000000"/>
      <sz val="10"/>
    </font>
    <font>
      <name val="Arial"/>
      <b val="1"/>
      <color rgb="00FFFFFF"/>
      <sz val="13"/>
    </font>
    <font>
      <name val="Arial"/>
      <b val="1"/>
      <color rgb="00C55A11"/>
      <sz val="9"/>
    </font>
    <font>
      <name val="Arial"/>
      <sz val="9"/>
    </font>
    <font>
      <name val="Arial"/>
      <b val="1"/>
      <sz val="9"/>
    </font>
    <font>
      <name val="Arial"/>
      <color rgb="000563C1"/>
      <sz val="9"/>
      <u val="single"/>
    </font>
    <font>
      <name val="Arial"/>
      <i val="1"/>
      <color rgb="00444444"/>
      <sz val="11"/>
    </font>
    <font>
      <name val="Arial"/>
      <b val="1"/>
      <color rgb="00000000"/>
      <sz val="11"/>
    </font>
    <font>
      <name val="Arial"/>
      <color rgb="00000000"/>
      <sz val="11"/>
    </font>
    <font>
      <name val="Arial"/>
      <b val="1"/>
      <color rgb="00C55A11"/>
      <sz val="11"/>
    </font>
    <font>
      <name val="Arial"/>
      <color rgb="00888888"/>
      <sz val="11"/>
    </font>
    <font>
      <name val="Arial"/>
      <i val="1"/>
      <color rgb="00000000"/>
      <sz val="11"/>
    </font>
    <font>
      <name val="Arial"/>
      <b val="1"/>
      <color rgb="00000000"/>
      <sz val="10"/>
    </font>
    <font>
      <name val="Arial"/>
      <color rgb="000563C1"/>
      <sz val="10"/>
      <u val="single"/>
    </font>
  </fonts>
  <fills count="16">
    <fill>
      <patternFill/>
    </fill>
    <fill>
      <patternFill patternType="gray125"/>
    </fill>
    <fill>
      <patternFill patternType="solid">
        <fgColor rgb="000D3349"/>
      </patternFill>
    </fill>
    <fill>
      <patternFill patternType="solid">
        <fgColor rgb="00F2F2F2"/>
      </patternFill>
    </fill>
    <fill>
      <patternFill patternType="solid">
        <fgColor rgb="001F4E79"/>
      </patternFill>
    </fill>
    <fill>
      <patternFill patternType="solid">
        <fgColor rgb="00BDD7EE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D9E1F2"/>
      </patternFill>
    </fill>
    <fill>
      <patternFill patternType="solid">
        <fgColor rgb="00C55A11"/>
      </patternFill>
    </fill>
    <fill>
      <patternFill patternType="solid">
        <fgColor rgb="00FCE4D6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DEBF7"/>
      </patternFill>
    </fill>
    <fill>
      <patternFill patternType="solid">
        <fgColor rgb="00FFF0F5"/>
      </patternFill>
    </fill>
    <fill>
      <patternFill patternType="solid">
        <fgColor rgb="00EEF4FB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/>
  </borders>
  <cellStyleXfs count="1">
    <xf numFmtId="0" fontId="0" fillId="0" borderId="0"/>
  </cellStyleXfs>
  <cellXfs count="9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0" fillId="3" borderId="0" pivotButton="0" quotePrefix="0" xfId="0"/>
    <xf numFmtId="0" fontId="3" fillId="4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right" vertical="center"/>
    </xf>
    <xf numFmtId="164" fontId="5" fillId="0" borderId="1" pivotButton="0" quotePrefix="0" xfId="0"/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right" vertical="center"/>
    </xf>
    <xf numFmtId="0" fontId="4" fillId="8" borderId="1" pivotButton="0" quotePrefix="0" xfId="0"/>
    <xf numFmtId="164" fontId="4" fillId="8" borderId="1" pivotButton="0" quotePrefix="0" xfId="0"/>
    <xf numFmtId="0" fontId="0" fillId="8" borderId="1" pivotButton="0" quotePrefix="0" xfId="0"/>
    <xf numFmtId="0" fontId="3" fillId="9" borderId="0" applyAlignment="1" pivotButton="0" quotePrefix="0" xfId="0">
      <alignment horizontal="center" vertical="center"/>
    </xf>
    <xf numFmtId="0" fontId="0" fillId="0" borderId="1" pivotButton="0" quotePrefix="0" xfId="0"/>
    <xf numFmtId="0" fontId="4" fillId="10" borderId="1" pivotButton="0" quotePrefix="0" xfId="0"/>
    <xf numFmtId="164" fontId="4" fillId="10" borderId="1" pivotButton="0" quotePrefix="0" xfId="0"/>
    <xf numFmtId="0" fontId="0" fillId="10" borderId="1" pivotButton="0" quotePrefix="0" xfId="0"/>
    <xf numFmtId="0" fontId="4" fillId="5" borderId="1" applyAlignment="1" pivotButton="0" quotePrefix="0" xfId="0">
      <alignment horizontal="center"/>
    </xf>
    <xf numFmtId="0" fontId="5" fillId="0" borderId="1" applyAlignment="1" pivotButton="0" quotePrefix="0" xfId="0">
      <alignment vertical="center"/>
    </xf>
    <xf numFmtId="164" fontId="5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0" fontId="3" fillId="11" borderId="0" applyAlignment="1" pivotButton="0" quotePrefix="0" xfId="0">
      <alignment horizontal="center" vertical="center"/>
    </xf>
    <xf numFmtId="164" fontId="5" fillId="0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  <xf numFmtId="0" fontId="4" fillId="0" borderId="1" pivotButton="0" quotePrefix="0" xfId="0"/>
    <xf numFmtId="0" fontId="5" fillId="0" borderId="1" pivotButton="0" quotePrefix="0" xfId="0"/>
    <xf numFmtId="0" fontId="3" fillId="12" borderId="0" applyAlignment="1" pivotButton="0" quotePrefix="0" xfId="0">
      <alignment horizontal="center" vertical="center"/>
    </xf>
    <xf numFmtId="0" fontId="3" fillId="9" borderId="6" applyAlignment="1" pivotButton="0" quotePrefix="0" xfId="0">
      <alignment horizontal="center" vertical="center"/>
    </xf>
    <xf numFmtId="0" fontId="5" fillId="0" borderId="6" pivotButton="0" quotePrefix="0" xfId="0"/>
    <xf numFmtId="164" fontId="4" fillId="5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/>
    </xf>
    <xf numFmtId="0" fontId="5" fillId="13" borderId="1" applyAlignment="1" pivotButton="0" quotePrefix="0" xfId="0">
      <alignment horizontal="center" vertical="center"/>
    </xf>
    <xf numFmtId="0" fontId="8" fillId="0" borderId="1" pivotButton="0" quotePrefix="0" xfId="0"/>
    <xf numFmtId="0" fontId="9" fillId="6" borderId="1" applyAlignment="1" pivotButton="0" quotePrefix="0" xfId="0">
      <alignment horizontal="center" vertical="center"/>
    </xf>
    <xf numFmtId="0" fontId="9" fillId="14" borderId="1" applyAlignment="1" pivotButton="0" quotePrefix="0" xfId="0">
      <alignment horizontal="center" vertical="center"/>
    </xf>
    <xf numFmtId="0" fontId="10" fillId="2" borderId="0" applyAlignment="1" pivotButton="0" quotePrefix="0" xfId="0">
      <alignment horizontal="center" vertical="center"/>
    </xf>
    <xf numFmtId="0" fontId="11" fillId="7" borderId="0" applyAlignment="1" pivotButton="0" quotePrefix="0" xfId="0">
      <alignment horizontal="center" vertical="center"/>
    </xf>
    <xf numFmtId="0" fontId="12" fillId="0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 wrapText="1"/>
    </xf>
    <xf numFmtId="0" fontId="12" fillId="0" borderId="1" applyAlignment="1" pivotButton="0" quotePrefix="0" xfId="0">
      <alignment vertical="center" wrapText="1"/>
    </xf>
    <xf numFmtId="0" fontId="13" fillId="6" borderId="1" applyAlignment="1" pivotButton="0" quotePrefix="0" xfId="0">
      <alignment vertical="center" wrapText="1"/>
    </xf>
    <xf numFmtId="0" fontId="14" fillId="0" borderId="1" applyAlignment="1" pivotButton="0" quotePrefix="0" xfId="0">
      <alignment vertical="center" wrapText="1"/>
    </xf>
    <xf numFmtId="0" fontId="13" fillId="10" borderId="1" applyAlignment="1" pivotButton="0" quotePrefix="0" xfId="0">
      <alignment vertical="center" wrapText="1"/>
    </xf>
    <xf numFmtId="0" fontId="13" fillId="7" borderId="1" applyAlignment="1" pivotButton="0" quotePrefix="0" xfId="0">
      <alignment vertical="center" wrapText="1"/>
    </xf>
    <xf numFmtId="0" fontId="12" fillId="6" borderId="1" applyAlignment="1" pivotButton="0" quotePrefix="0" xfId="0">
      <alignment vertical="center" wrapText="1"/>
    </xf>
    <xf numFmtId="0" fontId="12" fillId="7" borderId="1" applyAlignment="1" pivotButton="0" quotePrefix="0" xfId="0">
      <alignment vertical="center" wrapText="1"/>
    </xf>
    <xf numFmtId="0" fontId="12" fillId="15" borderId="1" applyAlignment="1" pivotButton="0" quotePrefix="0" xfId="0">
      <alignment vertical="top" wrapText="1"/>
    </xf>
    <xf numFmtId="0" fontId="1" fillId="2" borderId="0" applyAlignment="1" pivotButton="0" quotePrefix="0" xfId="0">
      <alignment horizontal="center" vertical="center" wrapText="1"/>
    </xf>
    <xf numFmtId="0" fontId="15" fillId="0" borderId="0" applyAlignment="1" pivotButton="0" quotePrefix="0" xfId="0">
      <alignment horizontal="center" vertical="center" wrapText="1"/>
    </xf>
    <xf numFmtId="0" fontId="3" fillId="4" borderId="0" applyAlignment="1" pivotButton="0" quotePrefix="0" xfId="0">
      <alignment horizontal="center" vertical="center" wrapText="1"/>
    </xf>
    <xf numFmtId="0" fontId="16" fillId="0" borderId="1" applyAlignment="1" pivotButton="0" quotePrefix="0" xfId="0">
      <alignment horizontal="left" vertical="center" wrapText="1"/>
    </xf>
    <xf numFmtId="0" fontId="17" fillId="0" borderId="1" applyAlignment="1" pivotButton="0" quotePrefix="0" xfId="0">
      <alignment horizontal="left" vertical="center" wrapText="1"/>
    </xf>
    <xf numFmtId="0" fontId="16" fillId="5" borderId="1" applyAlignment="1" pivotButton="0" quotePrefix="0" xfId="0">
      <alignment horizontal="center" vertical="center" wrapText="1"/>
    </xf>
    <xf numFmtId="164" fontId="17" fillId="0" borderId="1" applyAlignment="1" pivotButton="0" quotePrefix="0" xfId="0">
      <alignment horizontal="left" vertical="center" wrapText="1"/>
    </xf>
    <xf numFmtId="164" fontId="17" fillId="0" borderId="1" applyAlignment="1" pivotButton="0" quotePrefix="0" xfId="0">
      <alignment horizontal="right" vertical="center" wrapText="1"/>
    </xf>
    <xf numFmtId="164" fontId="17" fillId="0" borderId="1" pivotButton="0" quotePrefix="0" xfId="0"/>
    <xf numFmtId="0" fontId="17" fillId="6" borderId="1" applyAlignment="1" pivotButton="0" quotePrefix="0" xfId="0">
      <alignment horizontal="center" vertical="center" wrapText="1"/>
    </xf>
    <xf numFmtId="0" fontId="17" fillId="7" borderId="1" applyAlignment="1" pivotButton="0" quotePrefix="0" xfId="0">
      <alignment horizontal="center" vertical="center" wrapText="1"/>
    </xf>
    <xf numFmtId="0" fontId="17" fillId="0" borderId="1" applyAlignment="1" pivotButton="0" quotePrefix="0" xfId="0">
      <alignment horizontal="right" vertical="center" wrapText="1"/>
    </xf>
    <xf numFmtId="0" fontId="16" fillId="8" borderId="1" applyAlignment="1" pivotButton="0" quotePrefix="0" xfId="0">
      <alignment horizontal="left" vertical="center" wrapText="1"/>
    </xf>
    <xf numFmtId="164" fontId="16" fillId="8" borderId="1" applyAlignment="1" pivotButton="0" quotePrefix="0" xfId="0">
      <alignment horizontal="left" vertical="center" wrapText="1"/>
    </xf>
    <xf numFmtId="0" fontId="3" fillId="9" borderId="6" applyAlignment="1" pivotButton="0" quotePrefix="0" xfId="0">
      <alignment horizontal="center" vertical="center" wrapText="1"/>
    </xf>
    <xf numFmtId="0" fontId="17" fillId="0" borderId="6" pivotButton="0" quotePrefix="0" xfId="0"/>
    <xf numFmtId="164" fontId="16" fillId="5" borderId="1" applyAlignment="1" pivotButton="0" quotePrefix="0" xfId="0">
      <alignment horizontal="center" vertical="center" wrapText="1"/>
    </xf>
    <xf numFmtId="0" fontId="18" fillId="7" borderId="1" applyAlignment="1" pivotButton="0" quotePrefix="0" xfId="0">
      <alignment horizontal="center" vertical="center" wrapText="1"/>
    </xf>
    <xf numFmtId="0" fontId="19" fillId="3" borderId="1" applyAlignment="1" pivotButton="0" quotePrefix="0" xfId="0">
      <alignment horizontal="center" vertical="center" wrapText="1"/>
    </xf>
    <xf numFmtId="0" fontId="17" fillId="13" borderId="1" applyAlignment="1" pivotButton="0" quotePrefix="0" xfId="0">
      <alignment horizontal="center" vertical="center" wrapText="1"/>
    </xf>
    <xf numFmtId="0" fontId="17" fillId="14" borderId="1" applyAlignment="1" pivotButton="0" quotePrefix="0" xfId="0">
      <alignment horizontal="center" vertical="center" wrapText="1"/>
    </xf>
    <xf numFmtId="0" fontId="16" fillId="10" borderId="1" applyAlignment="1" pivotButton="0" quotePrefix="0" xfId="0">
      <alignment horizontal="left" vertical="center" wrapText="1"/>
    </xf>
    <xf numFmtId="164" fontId="16" fillId="10" borderId="1" applyAlignment="1" pivotButton="0" quotePrefix="0" xfId="0">
      <alignment horizontal="left" vertical="center" wrapText="1"/>
    </xf>
    <xf numFmtId="0" fontId="20" fillId="0" borderId="1" applyAlignment="1" pivotButton="0" quotePrefix="0" xfId="0">
      <alignment horizontal="left" vertical="center" wrapText="1"/>
    </xf>
    <xf numFmtId="0" fontId="17" fillId="0" borderId="1" applyAlignment="1" pivotButton="0" quotePrefix="0" xfId="0">
      <alignment vertical="center"/>
    </xf>
    <xf numFmtId="0" fontId="3" fillId="11" borderId="0" applyAlignment="1" pivotButton="0" quotePrefix="0" xfId="0">
      <alignment horizontal="center" vertical="center" wrapText="1"/>
    </xf>
    <xf numFmtId="0" fontId="16" fillId="0" borderId="1" applyAlignment="1" pivotButton="0" quotePrefix="0" xfId="0">
      <alignment horizontal="left" vertical="center"/>
    </xf>
    <xf numFmtId="0" fontId="17" fillId="0" borderId="1" applyAlignment="1" pivotButton="0" quotePrefix="0" xfId="0">
      <alignment horizontal="left" vertical="center"/>
    </xf>
    <xf numFmtId="0" fontId="17" fillId="0" borderId="1" applyAlignment="1" pivotButton="0" quotePrefix="0" xfId="0">
      <alignment vertical="center" wrapText="1"/>
    </xf>
    <xf numFmtId="0" fontId="9" fillId="15" borderId="1" applyAlignment="1" pivotButton="0" quotePrefix="0" xfId="0">
      <alignment horizontal="left" vertical="top" wrapText="1"/>
    </xf>
    <xf numFmtId="0" fontId="10" fillId="2" borderId="0" applyAlignment="1" pivotButton="0" quotePrefix="0" xfId="0">
      <alignment horizontal="center" vertical="center" wrapText="1"/>
    </xf>
    <xf numFmtId="0" fontId="6" fillId="7" borderId="0" applyAlignment="1" pivotButton="0" quotePrefix="0" xfId="0">
      <alignment horizontal="center" vertical="center" wrapText="1"/>
    </xf>
    <xf numFmtId="0" fontId="3" fillId="12" borderId="0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left" vertical="center" wrapText="1"/>
    </xf>
    <xf numFmtId="0" fontId="21" fillId="6" borderId="1" applyAlignment="1" pivotButton="0" quotePrefix="0" xfId="0">
      <alignment horizontal="left" vertical="center" wrapText="1"/>
    </xf>
    <xf numFmtId="0" fontId="22" fillId="0" borderId="1" applyAlignment="1" pivotButton="0" quotePrefix="0" xfId="0">
      <alignment horizontal="left" vertical="center" wrapText="1"/>
    </xf>
    <xf numFmtId="0" fontId="21" fillId="10" borderId="1" applyAlignment="1" pivotButton="0" quotePrefix="0" xfId="0">
      <alignment horizontal="left" vertical="center" wrapText="1"/>
    </xf>
    <xf numFmtId="0" fontId="21" fillId="7" borderId="1" applyAlignment="1" pivotButton="0" quotePrefix="0" xfId="0">
      <alignment horizontal="left" vertical="center" wrapText="1"/>
    </xf>
    <xf numFmtId="0" fontId="9" fillId="6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left" vertical="center" wrapText="1"/>
    </xf>
    <xf numFmtId="0" fontId="3" fillId="9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28" customWidth="1" min="1" max="1"/>
    <col width="15" customWidth="1" min="2" max="2"/>
    <col width="15" customWidth="1" min="3" max="3"/>
    <col width="15" customWidth="1" min="4" max="4"/>
    <col width="16" customWidth="1" min="5" max="5"/>
    <col width="15" customWidth="1" min="6" max="6"/>
    <col width="16" customWidth="1" min="7" max="7"/>
    <col width="42" customWidth="1" min="8" max="8"/>
  </cols>
  <sheetData>
    <row r="1" ht="36" customHeight="1">
      <c r="A1" s="1" t="inlineStr">
        <is>
          <t>EL SALVADOR 2026 — COMPLETE TRIP PLANNER &amp; EXPENSE TRACKER</t>
        </is>
      </c>
    </row>
    <row r="2" ht="18" customHeight="1">
      <c r="A2" s="2" t="inlineStr">
        <is>
          <t>May 26 – June 5, 2026  |  David • Vilma • Markus • Ashley Moore  |  Last Updated: 05/25/26</t>
        </is>
      </c>
    </row>
    <row r="3" ht="10" customHeight="1">
      <c r="A3" s="3" t="n"/>
    </row>
    <row r="4" ht="22" customHeight="1">
      <c r="A4" s="56" t="inlineStr">
        <is>
          <t>TRIP INFORMATION</t>
        </is>
      </c>
    </row>
    <row r="5" ht="22" customHeight="1">
      <c r="A5" s="57" t="inlineStr">
        <is>
          <t>Destination</t>
        </is>
      </c>
      <c r="B5" s="58" t="inlineStr">
        <is>
          <t>El Salvador — San Salvador, Sonsonate, La Libertad areas</t>
        </is>
      </c>
      <c r="C5" s="28" t="n"/>
      <c r="D5" s="28" t="n"/>
      <c r="E5" s="28" t="n"/>
      <c r="F5" s="28" t="n"/>
      <c r="G5" s="28" t="n"/>
      <c r="H5" s="29" t="n"/>
    </row>
    <row r="6" ht="22" customHeight="1">
      <c r="A6" s="57" t="inlineStr">
        <is>
          <t>Dates</t>
        </is>
      </c>
      <c r="B6" s="58" t="inlineStr">
        <is>
          <t>May 26 – June 5, 2026 (10 nights)</t>
        </is>
      </c>
      <c r="C6" s="28" t="n"/>
      <c r="D6" s="28" t="n"/>
      <c r="E6" s="28" t="n"/>
      <c r="F6" s="28" t="n"/>
      <c r="G6" s="28" t="n"/>
      <c r="H6" s="29" t="n"/>
    </row>
    <row r="7" ht="22" customHeight="1">
      <c r="A7" s="57" t="inlineStr">
        <is>
          <t>Airline</t>
        </is>
      </c>
      <c r="B7" s="58" t="inlineStr">
        <is>
          <t>Avianca / TACA — B4CRLV (David/Vilma) + B43RFB (Markus/Ashley)</t>
        </is>
      </c>
      <c r="C7" s="28" t="n"/>
      <c r="D7" s="28" t="n"/>
      <c r="E7" s="28" t="n"/>
      <c r="F7" s="28" t="n"/>
      <c r="G7" s="28" t="n"/>
      <c r="H7" s="29" t="n"/>
    </row>
    <row r="8" ht="22" customHeight="1">
      <c r="A8" s="57" t="inlineStr">
        <is>
          <t>Flights</t>
        </is>
      </c>
      <c r="B8" s="58" t="inlineStr">
        <is>
          <t>AV523 LAX→SAL May 26 1:50pm  |  AV524 SAL→LAX Jun 5 9:10am</t>
        </is>
      </c>
      <c r="C8" s="28" t="n"/>
      <c r="D8" s="28" t="n"/>
      <c r="E8" s="28" t="n"/>
      <c r="F8" s="28" t="n"/>
      <c r="G8" s="28" t="n"/>
      <c r="H8" s="29" t="n"/>
    </row>
    <row r="9" ht="22" customHeight="1">
      <c r="A9" s="57" t="inlineStr">
        <is>
          <t>LAX Parking</t>
        </is>
      </c>
      <c r="B9" s="58" t="inlineStr">
        <is>
          <t>Airport Center Parking — Conf: MV665886 — $139.42 — Free shuttle</t>
        </is>
      </c>
      <c r="C9" s="28" t="n"/>
      <c r="D9" s="28" t="n"/>
      <c r="E9" s="28" t="n"/>
      <c r="F9" s="28" t="n"/>
      <c r="G9" s="28" t="n"/>
      <c r="H9" s="29" t="n"/>
    </row>
    <row r="10" ht="22" customHeight="1">
      <c r="A10" s="57" t="inlineStr">
        <is>
          <t>Rental Car</t>
        </is>
      </c>
      <c r="B10" s="58" t="inlineStr">
        <is>
          <t>Eco Auto — Nissan Pathfinder — $500.00 — Pay on pickup</t>
        </is>
      </c>
      <c r="C10" s="28" t="n"/>
      <c r="D10" s="28" t="n"/>
      <c r="E10" s="28" t="n"/>
      <c r="F10" s="28" t="n"/>
      <c r="G10" s="28" t="n"/>
      <c r="H10" s="29" t="n"/>
    </row>
    <row r="11" ht="22" customHeight="1">
      <c r="A11" s="57" t="inlineStr">
        <is>
          <t>Travel Insurance</t>
        </is>
      </c>
      <c r="B11" s="58" t="inlineStr">
        <is>
          <t>iTravelInsured Choice — Policy TCCH086534780 — $280.37</t>
        </is>
      </c>
      <c r="C11" s="28" t="n"/>
      <c r="D11" s="28" t="n"/>
      <c r="E11" s="28" t="n"/>
      <c r="F11" s="28" t="n"/>
      <c r="G11" s="28" t="n"/>
      <c r="H11" s="29" t="n"/>
    </row>
    <row r="12" ht="22" customHeight="1">
      <c r="A12" s="57" t="inlineStr">
        <is>
          <t>Emergency (outside US)</t>
        </is>
      </c>
      <c r="B12" s="58" t="inlineStr">
        <is>
          <t>317-655-4500 collect  |  Claims: 866-243-7524</t>
        </is>
      </c>
      <c r="C12" s="28" t="n"/>
      <c r="D12" s="28" t="n"/>
      <c r="E12" s="28" t="n"/>
      <c r="F12" s="28" t="n"/>
      <c r="G12" s="28" t="n"/>
      <c r="H12" s="29" t="n"/>
    </row>
    <row r="13" ht="10" customHeight="1">
      <c r="A13" s="3" t="n"/>
    </row>
    <row r="14" ht="22" customHeight="1">
      <c r="A14" s="56" t="inlineStr">
        <is>
          <t>EXPENSE SUMMARY</t>
        </is>
      </c>
    </row>
    <row r="15" ht="28" customHeight="1">
      <c r="A15" s="59" t="inlineStr">
        <is>
          <t>Category</t>
        </is>
      </c>
      <c r="B15" s="59" t="inlineStr">
        <is>
          <t>Total</t>
        </is>
      </c>
      <c r="C15" s="59" t="inlineStr">
        <is>
          <t>Per Person</t>
        </is>
      </c>
      <c r="D15" s="59" t="inlineStr">
        <is>
          <t>Markus Owes</t>
        </is>
      </c>
      <c r="E15" s="59" t="inlineStr">
        <is>
          <t>M Status</t>
        </is>
      </c>
      <c r="F15" s="59" t="inlineStr">
        <is>
          <t>Ashley Owes</t>
        </is>
      </c>
      <c r="G15" s="59" t="inlineStr">
        <is>
          <t>A Status</t>
        </is>
      </c>
      <c r="H15" s="59" t="inlineStr">
        <is>
          <t>Notes</t>
        </is>
      </c>
    </row>
    <row r="16" ht="22" customHeight="1">
      <c r="A16" s="58" t="inlineStr">
        <is>
          <t>Airfare</t>
        </is>
      </c>
      <c r="B16" s="60" t="n">
        <v>1713.04</v>
      </c>
      <c r="C16" s="61">
        <f>B16/4</f>
        <v/>
      </c>
      <c r="D16" s="62" t="n">
        <v>0</v>
      </c>
      <c r="E16" s="63" t="inlineStr">
        <is>
          <t>✅ SETTLED</t>
        </is>
      </c>
      <c r="F16" s="62" t="n">
        <v>0</v>
      </c>
      <c r="G16" s="63" t="inlineStr">
        <is>
          <t>✅ SETTLED</t>
        </is>
      </c>
      <c r="H16" s="58" t="inlineStr">
        <is>
          <t>B4CRLV (VI xxxx1056) + B43RFB (VI xxxx4136)</t>
        </is>
      </c>
    </row>
    <row r="17" ht="22" customHeight="1">
      <c r="A17" s="58" t="inlineStr">
        <is>
          <t>Lodging — 3 Airbnbs</t>
        </is>
      </c>
      <c r="B17" s="60" t="n">
        <v>936.9400000000001</v>
      </c>
      <c r="C17" s="61">
        <f>B17/4</f>
        <v/>
      </c>
      <c r="D17" s="62" t="n">
        <v>0</v>
      </c>
      <c r="E17" s="63" t="inlineStr">
        <is>
          <t>✅ SETTLED</t>
        </is>
      </c>
      <c r="F17" s="60">
        <f>B17/4</f>
        <v/>
      </c>
      <c r="G17" s="64" t="inlineStr">
        <is>
          <t>PENDING</t>
        </is>
      </c>
      <c r="H17" s="58" t="inlineStr">
        <is>
          <t>US Bank — Evolution + Villa Valdemar + UrbanView</t>
        </is>
      </c>
    </row>
    <row r="18" ht="22" customHeight="1">
      <c r="A18" s="58" t="inlineStr">
        <is>
          <t>Travel Insurance</t>
        </is>
      </c>
      <c r="B18" s="60" t="n">
        <v>280.37</v>
      </c>
      <c r="C18" s="65" t="inlineStr">
        <is>
          <t>David's gift</t>
        </is>
      </c>
      <c r="D18" s="62" t="n">
        <v>0</v>
      </c>
      <c r="E18" s="63" t="inlineStr">
        <is>
          <t>David's gift</t>
        </is>
      </c>
      <c r="F18" s="62" t="n">
        <v>0</v>
      </c>
      <c r="G18" s="63" t="inlineStr">
        <is>
          <t>David's gift</t>
        </is>
      </c>
      <c r="H18" s="58" t="inlineStr">
        <is>
          <t>iTravelInsured — Policy TCCH086534780</t>
        </is>
      </c>
    </row>
    <row r="19" ht="22" customHeight="1">
      <c r="A19" s="58" t="inlineStr">
        <is>
          <t>Rental Car</t>
        </is>
      </c>
      <c r="B19" s="60" t="n">
        <v>500</v>
      </c>
      <c r="C19" s="61">
        <f>B19/4</f>
        <v/>
      </c>
      <c r="D19" s="60">
        <f>B19/4</f>
        <v/>
      </c>
      <c r="E19" s="64" t="inlineStr">
        <is>
          <t>PENDING</t>
        </is>
      </c>
      <c r="F19" s="60">
        <f>B19/4</f>
        <v/>
      </c>
      <c r="G19" s="64" t="inlineStr">
        <is>
          <t>PENDING</t>
        </is>
      </c>
      <c r="H19" s="58" t="inlineStr">
        <is>
          <t>Eco Auto — Nissan Pathfinder — pay on pickup</t>
        </is>
      </c>
    </row>
    <row r="20" ht="22" customHeight="1">
      <c r="A20" s="58" t="inlineStr">
        <is>
          <t>LAX Parking</t>
        </is>
      </c>
      <c r="B20" s="60" t="n">
        <v>152.57</v>
      </c>
      <c r="C20" s="61">
        <f>B20/4</f>
        <v/>
      </c>
      <c r="D20" s="60">
        <f>B20/4</f>
        <v/>
      </c>
      <c r="E20" s="64" t="inlineStr">
        <is>
          <t>PENDING</t>
        </is>
      </c>
      <c r="F20" s="60">
        <f>B20/4</f>
        <v/>
      </c>
      <c r="G20" s="64" t="inlineStr">
        <is>
          <t>PENDING</t>
        </is>
      </c>
      <c r="H20" s="58" t="inlineStr">
        <is>
          <t>Airport Center Parking — Conf: MV665886 — 4-way split</t>
        </is>
      </c>
    </row>
    <row r="21" ht="22" customHeight="1">
      <c r="A21" s="58" t="inlineStr">
        <is>
          <t>Tourist Cards</t>
        </is>
      </c>
      <c r="B21" s="60" t="n">
        <v>48</v>
      </c>
      <c r="C21" s="61">
        <f>B21/4</f>
        <v/>
      </c>
      <c r="D21" s="60">
        <f>B21/4</f>
        <v/>
      </c>
      <c r="E21" s="64" t="inlineStr">
        <is>
          <t>PENDING</t>
        </is>
      </c>
      <c r="F21" s="60">
        <f>B21/4</f>
        <v/>
      </c>
      <c r="G21" s="64" t="inlineStr">
        <is>
          <t>PENDING</t>
        </is>
      </c>
      <c r="H21" s="58" t="inlineStr">
        <is>
          <t>$12/person cash on arrival at SAL</t>
        </is>
      </c>
    </row>
    <row r="22" ht="22" customHeight="1">
      <c r="A22" s="66" t="inlineStr">
        <is>
          <t>GRAND TOTAL</t>
        </is>
      </c>
      <c r="B22" s="67">
        <f>SUM(B16:B21)</f>
        <v/>
      </c>
      <c r="C22" s="16" t="n"/>
      <c r="D22" s="67">
        <f>SUM(D16:D21)</f>
        <v/>
      </c>
      <c r="E22" s="16" t="n"/>
      <c r="F22" s="67">
        <f>SUM(F16:F21)</f>
        <v/>
      </c>
      <c r="G22" s="16" t="n"/>
      <c r="H22" s="16" t="n"/>
    </row>
    <row r="23" ht="10" customHeight="1">
      <c r="A23" s="3" t="n"/>
    </row>
    <row r="24" ht="24" customHeight="1">
      <c r="A24" s="68" t="inlineStr">
        <is>
          <t>REIMBURSEMENT TRACKER — WHO HAS PAID DAVID</t>
        </is>
      </c>
      <c r="G24" s="69" t="n"/>
      <c r="H24" s="69" t="n"/>
    </row>
    <row r="25" ht="22" customHeight="1">
      <c r="A25" s="59" t="inlineStr">
        <is>
          <t>Category</t>
        </is>
      </c>
      <c r="B25" s="70" t="inlineStr">
        <is>
          <t>Amount</t>
        </is>
      </c>
      <c r="C25" s="59" t="inlineStr">
        <is>
          <t>David</t>
        </is>
      </c>
      <c r="D25" s="59" t="inlineStr">
        <is>
          <t>Vilma</t>
        </is>
      </c>
      <c r="E25" s="59" t="inlineStr">
        <is>
          <t>Markus</t>
        </is>
      </c>
      <c r="F25" s="59" t="inlineStr">
        <is>
          <t>Ashley</t>
        </is>
      </c>
      <c r="G25" s="69" t="n"/>
      <c r="H25" s="69" t="n"/>
    </row>
    <row r="26" ht="22" customHeight="1">
      <c r="A26" s="58" t="inlineStr">
        <is>
          <t>Airfare</t>
        </is>
      </c>
      <c r="B26" s="60">
        <f>B16/4</f>
        <v/>
      </c>
      <c r="C26" s="63" t="inlineStr">
        <is>
          <t>✅ Paid</t>
        </is>
      </c>
      <c r="D26" s="63" t="inlineStr">
        <is>
          <t>✅ Paid</t>
        </is>
      </c>
      <c r="E26" s="63" t="inlineStr">
        <is>
          <t>✅ Paid</t>
        </is>
      </c>
      <c r="F26" s="63" t="inlineStr">
        <is>
          <t>✅ Paid</t>
        </is>
      </c>
      <c r="G26" s="69" t="n"/>
      <c r="H26" s="69" t="n"/>
    </row>
    <row r="27" ht="22" customHeight="1">
      <c r="A27" s="58" t="inlineStr">
        <is>
          <t>Lodging</t>
        </is>
      </c>
      <c r="B27" s="60">
        <f>B17/4</f>
        <v/>
      </c>
      <c r="C27" s="63" t="inlineStr">
        <is>
          <t>✅ Paid</t>
        </is>
      </c>
      <c r="D27" s="63" t="inlineStr">
        <is>
          <t>✅ Paid</t>
        </is>
      </c>
      <c r="E27" s="63" t="inlineStr">
        <is>
          <t>✅ Paid</t>
        </is>
      </c>
      <c r="F27" s="71" t="inlineStr">
        <is>
          <t>Not Paid</t>
        </is>
      </c>
      <c r="G27" s="69" t="n"/>
      <c r="H27" s="69" t="n"/>
    </row>
    <row r="28" ht="22" customHeight="1">
      <c r="A28" s="58" t="inlineStr">
        <is>
          <t>Travel Insurance</t>
        </is>
      </c>
      <c r="B28" s="60" t="inlineStr">
        <is>
          <t>$280.37</t>
        </is>
      </c>
      <c r="C28" s="63" t="inlineStr">
        <is>
          <t>✅ Paid</t>
        </is>
      </c>
      <c r="D28" s="72" t="inlineStr">
        <is>
          <t>N/A</t>
        </is>
      </c>
      <c r="E28" s="72" t="inlineStr">
        <is>
          <t>N/A</t>
        </is>
      </c>
      <c r="F28" s="72" t="inlineStr">
        <is>
          <t>N/A</t>
        </is>
      </c>
      <c r="G28" s="69" t="n"/>
      <c r="H28" s="69" t="n"/>
    </row>
    <row r="29" ht="22" customHeight="1">
      <c r="A29" s="58" t="inlineStr">
        <is>
          <t>Rental Car</t>
        </is>
      </c>
      <c r="B29" s="60">
        <f>B19/4</f>
        <v/>
      </c>
      <c r="C29" s="63" t="inlineStr">
        <is>
          <t>✅ Paid</t>
        </is>
      </c>
      <c r="D29" s="63" t="inlineStr">
        <is>
          <t>✅ Paid</t>
        </is>
      </c>
      <c r="E29" s="71" t="inlineStr">
        <is>
          <t>Not Paid</t>
        </is>
      </c>
      <c r="F29" s="71" t="inlineStr">
        <is>
          <t>Not Paid</t>
        </is>
      </c>
      <c r="G29" s="69" t="n"/>
      <c r="H29" s="69" t="n"/>
    </row>
    <row r="30" ht="24" customHeight="1">
      <c r="A30" s="58" t="inlineStr">
        <is>
          <t>LAX Parking</t>
        </is>
      </c>
      <c r="B30" s="60">
        <f>B20/4</f>
        <v/>
      </c>
      <c r="C30" s="63" t="inlineStr">
        <is>
          <t>✅ Paid</t>
        </is>
      </c>
      <c r="D30" s="63" t="inlineStr">
        <is>
          <t>✅ Paid</t>
        </is>
      </c>
      <c r="E30" s="71" t="inlineStr">
        <is>
          <t>Not Paid</t>
        </is>
      </c>
      <c r="F30" s="71" t="inlineStr">
        <is>
          <t>Not Paid</t>
        </is>
      </c>
      <c r="G30" s="69" t="n"/>
      <c r="H30" s="69" t="n"/>
    </row>
    <row r="31">
      <c r="A31" s="58" t="inlineStr">
        <is>
          <t>Tourist Cards</t>
        </is>
      </c>
      <c r="B31" s="60">
        <f>B21/4</f>
        <v/>
      </c>
      <c r="C31" s="73" t="inlineStr">
        <is>
          <t>On arrival</t>
        </is>
      </c>
      <c r="D31" s="73" t="inlineStr">
        <is>
          <t>On arrival</t>
        </is>
      </c>
      <c r="E31" s="71" t="inlineStr">
        <is>
          <t>Not Paid</t>
        </is>
      </c>
      <c r="F31" s="71" t="inlineStr">
        <is>
          <t>Not Paid</t>
        </is>
      </c>
      <c r="G31" s="69" t="n"/>
      <c r="H31" s="69" t="n"/>
    </row>
    <row r="32">
      <c r="A32" s="58" t="inlineStr">
        <is>
          <t>Mother's Day Meal</t>
        </is>
      </c>
      <c r="B32" s="58" t="inlineStr">
        <is>
          <t>$33.00</t>
        </is>
      </c>
      <c r="C32" s="63" t="inlineStr">
        <is>
          <t>✅ Paid</t>
        </is>
      </c>
      <c r="D32" s="74" t="inlineStr">
        <is>
          <t>🌸 Honoree</t>
        </is>
      </c>
      <c r="E32" s="63" t="inlineStr">
        <is>
          <t>✅ Paid</t>
        </is>
      </c>
      <c r="F32" s="71" t="inlineStr">
        <is>
          <t>Not Paid</t>
        </is>
      </c>
      <c r="G32" s="69" t="n"/>
      <c r="H32" s="69" t="n"/>
    </row>
    <row r="33">
      <c r="A33" s="75" t="inlineStr">
        <is>
          <t>ASHLEY TOTAL STILL OWES</t>
        </is>
      </c>
      <c r="B33" s="76">
        <f>B27+B29+B30+B31+B32</f>
        <v/>
      </c>
      <c r="C33" s="77" t="inlineStr">
        <is>
          <t>Lodging + Car + Parking + Tourist Cards + Mother's Day Meal</t>
        </is>
      </c>
      <c r="D33" s="28" t="n"/>
      <c r="E33" s="28" t="n"/>
      <c r="F33" s="29" t="n"/>
    </row>
    <row r="34"/>
    <row r="35"/>
  </sheetData>
  <mergeCells count="17">
    <mergeCell ref="A24:F24"/>
    <mergeCell ref="A4:H4"/>
    <mergeCell ref="B8:H8"/>
    <mergeCell ref="A3:H3"/>
    <mergeCell ref="B9:H9"/>
    <mergeCell ref="A2:H2"/>
    <mergeCell ref="B12:H12"/>
    <mergeCell ref="B6:H6"/>
    <mergeCell ref="A13:H13"/>
    <mergeCell ref="A14:H14"/>
    <mergeCell ref="C33:F33"/>
    <mergeCell ref="B7:H7"/>
    <mergeCell ref="A1:H1"/>
    <mergeCell ref="A23:H23"/>
    <mergeCell ref="B11:H11"/>
    <mergeCell ref="B5:H5"/>
    <mergeCell ref="B10:H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22" customWidth="1" min="3" max="3"/>
    <col width="11" customWidth="1" min="4" max="4"/>
    <col width="9" customWidth="1" min="5" max="5"/>
    <col width="13" customWidth="1" min="6" max="6"/>
    <col width="18" customWidth="1" min="7" max="7"/>
    <col width="17" customWidth="1" min="8" max="8"/>
    <col width="8" customWidth="1" min="9" max="9"/>
    <col width="22" customWidth="1" min="10" max="10"/>
    <col width="18" customWidth="1" min="11" max="11"/>
    <col width="11" customWidth="1" min="12" max="12"/>
  </cols>
  <sheetData>
    <row r="1" ht="28" customHeight="1">
      <c r="A1" s="56" t="inlineStr">
        <is>
          <t>FLIGHT DETAILS — EL SALVADOR 2026</t>
        </is>
      </c>
    </row>
    <row r="2" ht="26" customHeight="1">
      <c r="A2" s="59" t="inlineStr">
        <is>
          <t>Passenger</t>
        </is>
      </c>
      <c r="B2" s="59" t="inlineStr">
        <is>
          <t>Booking</t>
        </is>
      </c>
      <c r="C2" s="59" t="inlineStr">
        <is>
          <t>Ticket #</t>
        </is>
      </c>
      <c r="D2" s="59" t="inlineStr">
        <is>
          <t>Fare</t>
        </is>
      </c>
      <c r="E2" s="59" t="inlineStr">
        <is>
          <t>Flight</t>
        </is>
      </c>
      <c r="F2" s="59" t="inlineStr">
        <is>
          <t>Route</t>
        </is>
      </c>
      <c r="G2" s="59" t="inlineStr">
        <is>
          <t>Departs</t>
        </is>
      </c>
      <c r="H2" s="59" t="inlineStr">
        <is>
          <t>Arrives</t>
        </is>
      </c>
      <c r="I2" s="59" t="inlineStr">
        <is>
          <t>Seat</t>
        </is>
      </c>
      <c r="J2" s="59" t="inlineStr">
        <is>
          <t>Bags</t>
        </is>
      </c>
      <c r="K2" s="59" t="inlineStr">
        <is>
          <t>FF#</t>
        </is>
      </c>
      <c r="L2" s="59" t="inlineStr">
        <is>
          <t>Cost</t>
        </is>
      </c>
    </row>
    <row r="3" ht="36" customHeight="1">
      <c r="A3" s="58" t="inlineStr">
        <is>
          <t>David Moore</t>
        </is>
      </c>
      <c r="B3" s="58" t="inlineStr">
        <is>
          <t>B4CRLV</t>
        </is>
      </c>
      <c r="C3" s="58" t="inlineStr">
        <is>
          <t>202 2489302519</t>
        </is>
      </c>
      <c r="D3" s="58" t="inlineStr">
        <is>
          <t>CLASSIC</t>
        </is>
      </c>
      <c r="E3" s="58" t="inlineStr">
        <is>
          <t>AV523</t>
        </is>
      </c>
      <c r="F3" s="58" t="inlineStr">
        <is>
          <t>LAX→SAL</t>
        </is>
      </c>
      <c r="G3" s="58" t="inlineStr">
        <is>
          <t>26-May 1:50pm</t>
        </is>
      </c>
      <c r="H3" s="58" t="inlineStr">
        <is>
          <t>26-May 7:50pm</t>
        </is>
      </c>
      <c r="I3" s="58" t="inlineStr">
        <is>
          <t>15E</t>
        </is>
      </c>
      <c r="J3" s="58" t="inlineStr">
        <is>
          <t>1 checked (free)</t>
        </is>
      </c>
      <c r="K3" s="58" t="inlineStr">
        <is>
          <t>—</t>
        </is>
      </c>
      <c r="L3" s="60" t="n">
        <v>480.76</v>
      </c>
    </row>
    <row r="4" ht="36" customHeight="1">
      <c r="A4" s="58" t="inlineStr">
        <is>
          <t>David Moore</t>
        </is>
      </c>
      <c r="B4" s="58" t="inlineStr">
        <is>
          <t>B4CRLV</t>
        </is>
      </c>
      <c r="C4" s="58" t="inlineStr">
        <is>
          <t>202 2489302519</t>
        </is>
      </c>
      <c r="D4" s="58" t="inlineStr">
        <is>
          <t>CLASSIC</t>
        </is>
      </c>
      <c r="E4" s="58" t="inlineStr">
        <is>
          <t>AV524</t>
        </is>
      </c>
      <c r="F4" s="58" t="inlineStr">
        <is>
          <t>SAL→LAX</t>
        </is>
      </c>
      <c r="G4" s="58" t="inlineStr">
        <is>
          <t>05-Jun 9:10am</t>
        </is>
      </c>
      <c r="H4" s="58" t="inlineStr">
        <is>
          <t>05-Jun 1:35pm</t>
        </is>
      </c>
      <c r="I4" s="58" t="inlineStr">
        <is>
          <t>15E</t>
        </is>
      </c>
      <c r="J4" s="58" t="inlineStr">
        <is>
          <t>1 checked (free)</t>
        </is>
      </c>
      <c r="K4" s="58" t="inlineStr">
        <is>
          <t>—</t>
        </is>
      </c>
      <c r="L4" s="78" t="inlineStr"/>
    </row>
    <row r="5" ht="36" customHeight="1">
      <c r="A5" s="58" t="inlineStr">
        <is>
          <t>Vilma Moore</t>
        </is>
      </c>
      <c r="B5" s="58" t="inlineStr">
        <is>
          <t>B4CRLV</t>
        </is>
      </c>
      <c r="C5" s="58" t="inlineStr">
        <is>
          <t>202 2489302520</t>
        </is>
      </c>
      <c r="D5" s="58" t="inlineStr">
        <is>
          <t>CLASSIC</t>
        </is>
      </c>
      <c r="E5" s="58" t="inlineStr">
        <is>
          <t>AV523</t>
        </is>
      </c>
      <c r="F5" s="58" t="inlineStr">
        <is>
          <t>LAX→SAL</t>
        </is>
      </c>
      <c r="G5" s="58" t="inlineStr">
        <is>
          <t>26-May 1:50pm</t>
        </is>
      </c>
      <c r="H5" s="58" t="inlineStr">
        <is>
          <t>26-May 7:50pm</t>
        </is>
      </c>
      <c r="I5" s="58" t="inlineStr">
        <is>
          <t>15K</t>
        </is>
      </c>
      <c r="J5" s="58" t="inlineStr">
        <is>
          <t>1 checked (free)</t>
        </is>
      </c>
      <c r="K5" s="58" t="inlineStr">
        <is>
          <t>13558929812</t>
        </is>
      </c>
      <c r="L5" s="60" t="n">
        <v>480.76</v>
      </c>
    </row>
    <row r="6" ht="36" customHeight="1">
      <c r="A6" s="58" t="inlineStr">
        <is>
          <t>Vilma Moore</t>
        </is>
      </c>
      <c r="B6" s="58" t="inlineStr">
        <is>
          <t>B4CRLV</t>
        </is>
      </c>
      <c r="C6" s="58" t="inlineStr">
        <is>
          <t>202 2489302520</t>
        </is>
      </c>
      <c r="D6" s="58" t="inlineStr">
        <is>
          <t>CLASSIC</t>
        </is>
      </c>
      <c r="E6" s="58" t="inlineStr">
        <is>
          <t>AV524</t>
        </is>
      </c>
      <c r="F6" s="58" t="inlineStr">
        <is>
          <t>SAL→LAX</t>
        </is>
      </c>
      <c r="G6" s="58" t="inlineStr">
        <is>
          <t>05-Jun 9:10am</t>
        </is>
      </c>
      <c r="H6" s="58" t="inlineStr">
        <is>
          <t>05-Jun 1:35pm</t>
        </is>
      </c>
      <c r="I6" s="58" t="inlineStr">
        <is>
          <t>15K</t>
        </is>
      </c>
      <c r="J6" s="58" t="inlineStr">
        <is>
          <t>1 checked (free)</t>
        </is>
      </c>
      <c r="K6" s="58" t="inlineStr">
        <is>
          <t>13558929812</t>
        </is>
      </c>
      <c r="L6" s="78" t="inlineStr"/>
    </row>
    <row r="7" ht="36" customHeight="1">
      <c r="A7" s="58" t="inlineStr">
        <is>
          <t>Markus Moore</t>
        </is>
      </c>
      <c r="B7" s="58" t="inlineStr">
        <is>
          <t>B43RFB</t>
        </is>
      </c>
      <c r="C7" s="58" t="inlineStr">
        <is>
          <t>202 2489302460</t>
        </is>
      </c>
      <c r="D7" s="58" t="inlineStr">
        <is>
          <t>LIGHT</t>
        </is>
      </c>
      <c r="E7" s="58" t="inlineStr">
        <is>
          <t>AV523</t>
        </is>
      </c>
      <c r="F7" s="58" t="inlineStr">
        <is>
          <t>LAX→SAL</t>
        </is>
      </c>
      <c r="G7" s="58" t="inlineStr">
        <is>
          <t>26-May 1:50pm</t>
        </is>
      </c>
      <c r="H7" s="58" t="inlineStr">
        <is>
          <t>26-May 7:50pm</t>
        </is>
      </c>
      <c r="I7" s="58" t="inlineStr">
        <is>
          <t>TBD</t>
        </is>
      </c>
      <c r="J7" s="58" t="inlineStr">
        <is>
          <t>Carry-on + personal</t>
        </is>
      </c>
      <c r="K7" s="58" t="inlineStr">
        <is>
          <t>—</t>
        </is>
      </c>
      <c r="L7" s="60" t="n">
        <v>375.76</v>
      </c>
    </row>
    <row r="8" ht="36" customHeight="1">
      <c r="A8" s="58" t="inlineStr">
        <is>
          <t>Markus Moore</t>
        </is>
      </c>
      <c r="B8" s="58" t="inlineStr">
        <is>
          <t>B43RFB</t>
        </is>
      </c>
      <c r="C8" s="58" t="inlineStr">
        <is>
          <t>202 2489302460</t>
        </is>
      </c>
      <c r="D8" s="58" t="inlineStr">
        <is>
          <t>LIGHT</t>
        </is>
      </c>
      <c r="E8" s="58" t="inlineStr">
        <is>
          <t>AV524</t>
        </is>
      </c>
      <c r="F8" s="58" t="inlineStr">
        <is>
          <t>SAL→LAX</t>
        </is>
      </c>
      <c r="G8" s="58" t="inlineStr">
        <is>
          <t>05-Jun 9:10am</t>
        </is>
      </c>
      <c r="H8" s="58" t="inlineStr">
        <is>
          <t>05-Jun 1:35pm</t>
        </is>
      </c>
      <c r="I8" s="58" t="inlineStr">
        <is>
          <t>TBD</t>
        </is>
      </c>
      <c r="J8" s="58" t="inlineStr">
        <is>
          <t>Carry-on + personal</t>
        </is>
      </c>
      <c r="K8" s="58" t="inlineStr">
        <is>
          <t>—</t>
        </is>
      </c>
      <c r="L8" s="78" t="inlineStr"/>
    </row>
    <row r="9" ht="36" customHeight="1">
      <c r="A9" s="58" t="inlineStr">
        <is>
          <t>Ashley Moore</t>
        </is>
      </c>
      <c r="B9" s="58" t="inlineStr">
        <is>
          <t>B43RFB</t>
        </is>
      </c>
      <c r="C9" s="58" t="inlineStr">
        <is>
          <t>202 2489302459</t>
        </is>
      </c>
      <c r="D9" s="58" t="inlineStr">
        <is>
          <t>LIGHT</t>
        </is>
      </c>
      <c r="E9" s="58" t="inlineStr">
        <is>
          <t>AV523</t>
        </is>
      </c>
      <c r="F9" s="58" t="inlineStr">
        <is>
          <t>LAX→SAL</t>
        </is>
      </c>
      <c r="G9" s="58" t="inlineStr">
        <is>
          <t>26-May 1:50pm</t>
        </is>
      </c>
      <c r="H9" s="58" t="inlineStr">
        <is>
          <t>26-May 7:50pm</t>
        </is>
      </c>
      <c r="I9" s="58" t="inlineStr">
        <is>
          <t>TBD</t>
        </is>
      </c>
      <c r="J9" s="58" t="inlineStr">
        <is>
          <t>Carry-on + personal</t>
        </is>
      </c>
      <c r="K9" s="58" t="inlineStr">
        <is>
          <t>—</t>
        </is>
      </c>
      <c r="L9" s="60" t="n">
        <v>375.76</v>
      </c>
    </row>
    <row r="10" ht="36" customHeight="1">
      <c r="A10" s="58" t="inlineStr">
        <is>
          <t>Ashley Moore</t>
        </is>
      </c>
      <c r="B10" s="58" t="inlineStr">
        <is>
          <t>B43RFB</t>
        </is>
      </c>
      <c r="C10" s="58" t="inlineStr">
        <is>
          <t>202 2489302459</t>
        </is>
      </c>
      <c r="D10" s="58" t="inlineStr">
        <is>
          <t>LIGHT</t>
        </is>
      </c>
      <c r="E10" s="58" t="inlineStr">
        <is>
          <t>AV524</t>
        </is>
      </c>
      <c r="F10" s="58" t="inlineStr">
        <is>
          <t>SAL→LAX</t>
        </is>
      </c>
      <c r="G10" s="58" t="inlineStr">
        <is>
          <t>05-Jun 9:10am</t>
        </is>
      </c>
      <c r="H10" s="58" t="inlineStr">
        <is>
          <t>05-Jun 1:35pm</t>
        </is>
      </c>
      <c r="I10" s="58" t="inlineStr">
        <is>
          <t>TBD</t>
        </is>
      </c>
      <c r="J10" s="58" t="inlineStr">
        <is>
          <t>Carry-on + personal</t>
        </is>
      </c>
      <c r="K10" s="58" t="inlineStr">
        <is>
          <t>—</t>
        </is>
      </c>
      <c r="L10" s="78" t="inlineStr"/>
    </row>
    <row r="11" ht="36" customHeight="1">
      <c r="A11" s="66" t="inlineStr">
        <is>
          <t>TOTAL AIRFARE</t>
        </is>
      </c>
      <c r="B11" s="16" t="n"/>
      <c r="C11" s="16" t="n"/>
      <c r="D11" s="16" t="n"/>
      <c r="E11" s="16" t="n"/>
      <c r="F11" s="16" t="n"/>
      <c r="G11" s="16" t="n"/>
      <c r="H11" s="16" t="n"/>
      <c r="I11" s="16" t="n"/>
      <c r="J11" s="16" t="n"/>
      <c r="K11" s="16" t="n"/>
      <c r="L11" s="67" t="n">
        <v>1713.04</v>
      </c>
    </row>
    <row r="12" ht="22" customHeight="1">
      <c r="A12" s="3" t="n"/>
    </row>
    <row r="13" ht="36" customHeight="1">
      <c r="A13" s="56" t="inlineStr">
        <is>
          <t>AVIANCA BAGGAGE — YOUR GROUP</t>
        </is>
      </c>
    </row>
    <row r="14" ht="36" customHeight="1">
      <c r="A14" s="59" t="inlineStr">
        <is>
          <t>Traveler</t>
        </is>
      </c>
      <c r="B14" s="59" t="inlineStr">
        <is>
          <t>Fare</t>
        </is>
      </c>
      <c r="C14" s="59" t="inlineStr">
        <is>
          <t>Personal Item</t>
        </is>
      </c>
      <c r="D14" s="59" t="inlineStr">
        <is>
          <t>Carry-On</t>
        </is>
      </c>
      <c r="E14" s="59" t="inlineStr">
        <is>
          <t>Checked Bag</t>
        </is>
      </c>
    </row>
    <row r="15" ht="36" customHeight="1">
      <c r="A15" s="58" t="inlineStr">
        <is>
          <t>David Moore</t>
        </is>
      </c>
      <c r="B15" s="58" t="inlineStr">
        <is>
          <t>CLASSIC</t>
        </is>
      </c>
      <c r="C15" s="58" t="inlineStr">
        <is>
          <t>✅ 18×14×8 in / 45×35×20 cm</t>
        </is>
      </c>
      <c r="D15" s="58" t="inlineStr">
        <is>
          <t>✅ 22×14×10 in / 10kg max</t>
        </is>
      </c>
      <c r="E15" s="58" t="inlineStr">
        <is>
          <t>✅ 1 free — 50lb / 23kg / 62 linear in</t>
        </is>
      </c>
    </row>
    <row r="16" ht="36" customHeight="1">
      <c r="A16" s="58" t="inlineStr">
        <is>
          <t>Vilma Moore</t>
        </is>
      </c>
      <c r="B16" s="58" t="inlineStr">
        <is>
          <t>CLASSIC</t>
        </is>
      </c>
      <c r="C16" s="58" t="inlineStr">
        <is>
          <t>✅ 18×14×8 in / 45×35×20 cm</t>
        </is>
      </c>
      <c r="D16" s="58" t="inlineStr">
        <is>
          <t>✅ 22×14×10 in / 10kg max</t>
        </is>
      </c>
      <c r="E16" s="58" t="inlineStr">
        <is>
          <t>✅ 1 free — 50lb / 23kg / 62 linear in</t>
        </is>
      </c>
    </row>
    <row r="17" ht="36" customHeight="1">
      <c r="A17" s="58" t="inlineStr">
        <is>
          <t>Markus Moore</t>
        </is>
      </c>
      <c r="B17" s="58" t="inlineStr">
        <is>
          <t>LIGHT</t>
        </is>
      </c>
      <c r="C17" s="58" t="inlineStr">
        <is>
          <t>✅ 18×14×8 in / 45×35×20 cm</t>
        </is>
      </c>
      <c r="D17" s="58" t="inlineStr">
        <is>
          <t>✅ 22×14×10 in / 10kg max</t>
        </is>
      </c>
      <c r="E17" s="58" t="inlineStr">
        <is>
          <t>❌ Not included — $105/way if needed</t>
        </is>
      </c>
    </row>
    <row r="18" ht="36" customHeight="1">
      <c r="A18" s="58" t="inlineStr">
        <is>
          <t>Ashley Moore</t>
        </is>
      </c>
      <c r="B18" s="58" t="inlineStr">
        <is>
          <t>LIGHT</t>
        </is>
      </c>
      <c r="C18" s="58" t="inlineStr">
        <is>
          <t>✅ 18×14×8 in / 45×35×20 cm</t>
        </is>
      </c>
      <c r="D18" s="58" t="inlineStr">
        <is>
          <t>✅ 22×14×10 in / 10kg max</t>
        </is>
      </c>
      <c r="E18" s="58" t="inlineStr">
        <is>
          <t>❌ Not included — $105/way if needed</t>
        </is>
      </c>
    </row>
    <row r="19" ht="36" customHeight="1">
      <c r="A19" s="3" t="n"/>
    </row>
    <row r="20" ht="36" customHeight="1">
      <c r="A20" s="79" t="inlineStr">
        <is>
          <t>BAG SIZE QUICK REFERENCE</t>
        </is>
      </c>
    </row>
    <row r="21" ht="36" customHeight="1">
      <c r="A21" s="59" t="inlineStr">
        <is>
          <t>Bag Type</t>
        </is>
      </c>
      <c r="B21" s="59" t="inlineStr">
        <is>
          <t>Max Size (inches)</t>
        </is>
      </c>
      <c r="C21" s="59" t="inlineStr">
        <is>
          <t>Max Size (cm)</t>
        </is>
      </c>
      <c r="D21" s="59" t="inlineStr">
        <is>
          <t>Max Weight</t>
        </is>
      </c>
      <c r="E21" s="59" t="inlineStr">
        <is>
          <t>Notes</t>
        </is>
      </c>
    </row>
    <row r="22" ht="36" customHeight="1">
      <c r="A22" s="58" t="inlineStr">
        <is>
          <t>Personal Item</t>
        </is>
      </c>
      <c r="B22" s="58" t="inlineStr">
        <is>
          <t>18×14×8 in</t>
        </is>
      </c>
      <c r="C22" s="58" t="inlineStr">
        <is>
          <t>45×35×20 cm</t>
        </is>
      </c>
      <c r="D22" s="58" t="inlineStr">
        <is>
          <t>No limit</t>
        </is>
      </c>
      <c r="E22" s="58" t="inlineStr">
        <is>
          <t>Under seat in front</t>
        </is>
      </c>
    </row>
    <row r="23" ht="36" customHeight="1">
      <c r="A23" s="58" t="inlineStr">
        <is>
          <t>Carry-On</t>
        </is>
      </c>
      <c r="B23" s="58" t="inlineStr">
        <is>
          <t>22×14×10 in</t>
        </is>
      </c>
      <c r="C23" s="58" t="inlineStr">
        <is>
          <t>55×35×25 cm</t>
        </is>
      </c>
      <c r="D23" s="58" t="inlineStr">
        <is>
          <t>22 lbs / 10 kg</t>
        </is>
      </c>
      <c r="E23" s="58" t="inlineStr">
        <is>
          <t>Overhead bin — includes wheels &amp; handles</t>
        </is>
      </c>
    </row>
    <row r="24" ht="36" customHeight="1">
      <c r="A24" s="58" t="inlineStr">
        <is>
          <t>Checked Bag</t>
        </is>
      </c>
      <c r="B24" s="58" t="inlineStr">
        <is>
          <t>62 linear inches</t>
        </is>
      </c>
      <c r="C24" s="58" t="inlineStr">
        <is>
          <t>158 linear cm</t>
        </is>
      </c>
      <c r="D24" s="58" t="inlineStr">
        <is>
          <t>50 lbs / 23 kg</t>
        </is>
      </c>
      <c r="E24" s="58" t="inlineStr">
        <is>
          <t>2nd bag: $205 each way</t>
        </is>
      </c>
    </row>
    <row r="25" ht="36" customHeight="1"/>
    <row r="26" ht="36" customHeight="1"/>
    <row r="27" ht="36" customHeight="1"/>
    <row r="28" ht="36" customHeight="1"/>
    <row r="29" ht="36" customHeight="1"/>
  </sheetData>
  <mergeCells count="5">
    <mergeCell ref="A20:L20"/>
    <mergeCell ref="A19:L19"/>
    <mergeCell ref="A1:L1"/>
    <mergeCell ref="A13:L13"/>
    <mergeCell ref="A12:L1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24" customWidth="1" min="3" max="3"/>
    <col width="24" customWidth="1" min="4" max="4"/>
    <col width="7" customWidth="1" min="5" max="5"/>
    <col width="18" customWidth="1" min="6" max="6"/>
    <col width="18" customWidth="1" min="7" max="7"/>
    <col width="42" customWidth="1" min="8" max="8"/>
    <col width="12" customWidth="1" min="9" max="9"/>
    <col width="12" customWidth="1" min="10" max="10"/>
  </cols>
  <sheetData>
    <row r="1" ht="28" customHeight="1">
      <c r="A1" s="56" t="inlineStr">
        <is>
          <t>LODGING — EL SALVADOR 2026</t>
        </is>
      </c>
    </row>
    <row r="2">
      <c r="A2" s="59" t="inlineStr">
        <is>
          <t>Property</t>
        </is>
      </c>
      <c r="B2" s="59" t="inlineStr">
        <is>
          <t>Conf Code</t>
        </is>
      </c>
      <c r="C2" s="59" t="inlineStr">
        <is>
          <t>Check-in</t>
        </is>
      </c>
      <c r="D2" s="59" t="inlineStr">
        <is>
          <t>Checkout</t>
        </is>
      </c>
      <c r="E2" s="59" t="inlineStr">
        <is>
          <t>Nights</t>
        </is>
      </c>
      <c r="F2" s="59" t="inlineStr">
        <is>
          <t>Host</t>
        </is>
      </c>
      <c r="G2" s="59" t="inlineStr">
        <is>
          <t>Host Phone</t>
        </is>
      </c>
      <c r="H2" s="59" t="inlineStr">
        <is>
          <t>Address</t>
        </is>
      </c>
      <c r="I2" s="59" t="inlineStr">
        <is>
          <t>Cost</t>
        </is>
      </c>
      <c r="J2" s="59" t="inlineStr">
        <is>
          <t>Per Person</t>
        </is>
      </c>
    </row>
    <row r="3" ht="40" customHeight="1">
      <c r="A3" s="58" t="inlineStr">
        <is>
          <t>Evolution Home</t>
        </is>
      </c>
      <c r="B3" s="58" t="inlineStr">
        <is>
          <t>HMSXPHEESC</t>
        </is>
      </c>
      <c r="C3" s="58" t="inlineStr">
        <is>
          <t>Tue May 26 2:00pm</t>
        </is>
      </c>
      <c r="D3" s="58" t="inlineStr">
        <is>
          <t>Wed May 27 11:00am</t>
        </is>
      </c>
      <c r="E3" s="58" t="n">
        <v>1</v>
      </c>
      <c r="F3" s="58" t="inlineStr">
        <is>
          <t>Lilian Rodriguez</t>
        </is>
      </c>
      <c r="G3" s="58" t="inlineStr">
        <is>
          <t>+1 310-994-2563</t>
        </is>
      </c>
      <c r="H3" s="58" t="inlineStr">
        <is>
          <t>Polígono 3 lote 7, San Luis Talpa, La Paz 01616</t>
        </is>
      </c>
      <c r="I3" s="60" t="n">
        <v>90</v>
      </c>
      <c r="J3" s="60">
        <f>I3/4</f>
        <v/>
      </c>
    </row>
    <row r="4" ht="40" customHeight="1">
      <c r="A4" s="58" t="inlineStr">
        <is>
          <t>Villa Valdemar</t>
        </is>
      </c>
      <c r="B4" s="58" t="inlineStr">
        <is>
          <t>HM54JPNDE4</t>
        </is>
      </c>
      <c r="C4" s="58" t="inlineStr">
        <is>
          <t>Wed May 27 3:00pm</t>
        </is>
      </c>
      <c r="D4" s="58" t="inlineStr">
        <is>
          <t>Sun May 31 11:00am</t>
        </is>
      </c>
      <c r="E4" s="58" t="n">
        <v>4</v>
      </c>
      <c r="F4" s="58" t="inlineStr">
        <is>
          <t>Miguel</t>
        </is>
      </c>
      <c r="G4" s="58" t="inlineStr">
        <is>
          <t>+1 443-454-4253</t>
        </is>
      </c>
      <c r="H4" s="58" t="inlineStr">
        <is>
          <t>Resuena Lot.Ca Pol. F lote #3, Hacienda Santa Clara, Sonsonate 03001</t>
        </is>
      </c>
      <c r="I4" s="60" t="n">
        <v>330.94</v>
      </c>
      <c r="J4" s="60">
        <f>I4/4</f>
        <v/>
      </c>
    </row>
    <row r="5" ht="40" customHeight="1">
      <c r="A5" s="58" t="inlineStr">
        <is>
          <t>UrbanView Lomas 500</t>
        </is>
      </c>
      <c r="B5" s="58" t="inlineStr">
        <is>
          <t>HMP3YMQKS9</t>
        </is>
      </c>
      <c r="C5" s="58" t="inlineStr">
        <is>
          <t>Sun May 31 3:00pm</t>
        </is>
      </c>
      <c r="D5" s="58" t="inlineStr">
        <is>
          <t>Fri Jun 5 12:00pm</t>
        </is>
      </c>
      <c r="E5" s="58" t="n">
        <v>5</v>
      </c>
      <c r="F5" s="58" t="inlineStr">
        <is>
          <t>Eduardo</t>
        </is>
      </c>
      <c r="G5" s="58" t="inlineStr">
        <is>
          <t>+503 6060 0171</t>
        </is>
      </c>
      <c r="H5" s="58" t="inlineStr">
        <is>
          <t>Blvr. Los Proceres Lomas 500, San Salvador CP 1101</t>
        </is>
      </c>
      <c r="I5" s="60" t="n">
        <v>516</v>
      </c>
      <c r="J5" s="60">
        <f>I5/4</f>
        <v/>
      </c>
    </row>
    <row r="6" ht="22" customHeight="1">
      <c r="A6" s="66" t="inlineStr">
        <is>
          <t>TOTAL LODGING</t>
        </is>
      </c>
      <c r="B6" s="16" t="n"/>
      <c r="C6" s="16" t="n"/>
      <c r="D6" s="16" t="n"/>
      <c r="E6" s="16" t="n"/>
      <c r="F6" s="16" t="n"/>
      <c r="G6" s="16" t="n"/>
      <c r="H6" s="16" t="n"/>
      <c r="I6" s="67">
        <f>SUM(I3:I5)</f>
        <v/>
      </c>
      <c r="J6" s="67">
        <f>I6/4</f>
        <v/>
      </c>
    </row>
    <row r="7" ht="10" customHeight="1">
      <c r="A7" s="3" t="n"/>
    </row>
    <row r="8" ht="22" customHeight="1">
      <c r="A8" s="56" t="inlineStr">
        <is>
          <t>LAX PARKING</t>
        </is>
      </c>
    </row>
    <row r="9" ht="22" customHeight="1">
      <c r="A9" s="57" t="inlineStr">
        <is>
          <t>Facility</t>
        </is>
      </c>
      <c r="B9" s="58" t="inlineStr">
        <is>
          <t>Airport Center Parking — Self-Park Garage</t>
        </is>
      </c>
      <c r="C9" s="28" t="n"/>
      <c r="D9" s="28" t="n"/>
      <c r="E9" s="28" t="n"/>
      <c r="F9" s="28" t="n"/>
      <c r="G9" s="28" t="n"/>
      <c r="H9" s="28" t="n"/>
      <c r="I9" s="28" t="n"/>
      <c r="J9" s="29" t="n"/>
    </row>
    <row r="10" ht="22" customHeight="1">
      <c r="A10" s="57" t="inlineStr">
        <is>
          <t>Confirmation</t>
        </is>
      </c>
      <c r="B10" s="58" t="inlineStr">
        <is>
          <t>MV665886</t>
        </is>
      </c>
      <c r="C10" s="28" t="n"/>
      <c r="D10" s="28" t="n"/>
      <c r="E10" s="28" t="n"/>
      <c r="F10" s="28" t="n"/>
      <c r="G10" s="28" t="n"/>
      <c r="H10" s="28" t="n"/>
      <c r="I10" s="28" t="n"/>
      <c r="J10" s="29" t="n"/>
    </row>
    <row r="11" ht="22" customHeight="1">
      <c r="A11" s="57" t="inlineStr">
        <is>
          <t>Address</t>
        </is>
      </c>
      <c r="B11" s="58" t="inlineStr">
        <is>
          <t>5960 W 98th St, Los Angeles, CA 90045</t>
        </is>
      </c>
      <c r="C11" s="28" t="n"/>
      <c r="D11" s="28" t="n"/>
      <c r="E11" s="28" t="n"/>
      <c r="F11" s="28" t="n"/>
      <c r="G11" s="28" t="n"/>
      <c r="H11" s="28" t="n"/>
      <c r="I11" s="28" t="n"/>
      <c r="J11" s="29" t="n"/>
    </row>
    <row r="12" ht="22" customHeight="1">
      <c r="A12" s="57" t="inlineStr">
        <is>
          <t>Phone</t>
        </is>
      </c>
      <c r="B12" s="58" t="inlineStr">
        <is>
          <t>310-641-1269</t>
        </is>
      </c>
      <c r="C12" s="28" t="n"/>
      <c r="D12" s="28" t="n"/>
      <c r="E12" s="28" t="n"/>
      <c r="F12" s="28" t="n"/>
      <c r="G12" s="28" t="n"/>
      <c r="H12" s="28" t="n"/>
      <c r="I12" s="28" t="n"/>
      <c r="J12" s="29" t="n"/>
    </row>
    <row r="13" ht="22" customHeight="1">
      <c r="A13" s="57" t="inlineStr">
        <is>
          <t>Arrival</t>
        </is>
      </c>
      <c r="B13" s="58" t="inlineStr">
        <is>
          <t>05/26/2026 — 10:00 AM</t>
        </is>
      </c>
      <c r="C13" s="28" t="n"/>
      <c r="D13" s="28" t="n"/>
      <c r="E13" s="28" t="n"/>
      <c r="F13" s="28" t="n"/>
      <c r="G13" s="28" t="n"/>
      <c r="H13" s="28" t="n"/>
      <c r="I13" s="28" t="n"/>
      <c r="J13" s="29" t="n"/>
    </row>
    <row r="14" ht="22" customHeight="1">
      <c r="A14" s="57" t="inlineStr">
        <is>
          <t>Departure</t>
        </is>
      </c>
      <c r="B14" s="58" t="inlineStr">
        <is>
          <t>06/05/2026 — 4:00 PM</t>
        </is>
      </c>
      <c r="C14" s="28" t="n"/>
      <c r="D14" s="28" t="n"/>
      <c r="E14" s="28" t="n"/>
      <c r="F14" s="28" t="n"/>
      <c r="G14" s="28" t="n"/>
      <c r="H14" s="28" t="n"/>
      <c r="I14" s="28" t="n"/>
      <c r="J14" s="29" t="n"/>
    </row>
    <row r="15" ht="22" customHeight="1">
      <c r="A15" s="57" t="inlineStr">
        <is>
          <t>Total</t>
        </is>
      </c>
      <c r="B15" s="58" t="inlineStr">
        <is>
          <t>$152.57 (David only — not shared)</t>
        </is>
      </c>
      <c r="C15" s="28" t="n"/>
      <c r="D15" s="28" t="n"/>
      <c r="E15" s="28" t="n"/>
      <c r="F15" s="28" t="n"/>
      <c r="G15" s="28" t="n"/>
      <c r="H15" s="28" t="n"/>
      <c r="I15" s="28" t="n"/>
      <c r="J15" s="29" t="n"/>
    </row>
    <row r="16" ht="22" customHeight="1">
      <c r="A16" s="57" t="inlineStr">
        <is>
          <t>Shuttle</t>
        </is>
      </c>
      <c r="B16" s="58" t="inlineStr">
        <is>
          <t>Free airport shuttle included</t>
        </is>
      </c>
      <c r="C16" s="28" t="n"/>
      <c r="D16" s="28" t="n"/>
      <c r="E16" s="28" t="n"/>
      <c r="F16" s="28" t="n"/>
      <c r="G16" s="28" t="n"/>
      <c r="H16" s="28" t="n"/>
      <c r="I16" s="28" t="n"/>
      <c r="J16" s="29" t="n"/>
    </row>
    <row r="17" ht="22" customHeight="1">
      <c r="A17" s="3" t="n"/>
    </row>
    <row r="18" ht="22" customHeight="1">
      <c r="A18" s="56" t="inlineStr">
        <is>
          <t>RENTAL CAR — ECO AUTO RENT A CAR EL SALVADOR</t>
        </is>
      </c>
    </row>
    <row r="19" ht="22" customHeight="1">
      <c r="A19" s="57" t="inlineStr">
        <is>
          <t>Vehicle</t>
        </is>
      </c>
      <c r="B19" s="58" t="inlineStr">
        <is>
          <t>Nissan Pathfinder (3-row SUV, seats 8)</t>
        </is>
      </c>
      <c r="C19" s="28" t="n"/>
      <c r="D19" s="28" t="n"/>
      <c r="E19" s="28" t="n"/>
      <c r="F19" s="28" t="n"/>
      <c r="G19" s="28" t="n"/>
      <c r="H19" s="28" t="n"/>
      <c r="I19" s="28" t="n"/>
      <c r="J19" s="29" t="n"/>
    </row>
    <row r="20" ht="22" customHeight="1">
      <c r="A20" s="57" t="inlineStr">
        <is>
          <t>Registration #</t>
        </is>
      </c>
      <c r="B20" s="58" t="inlineStr">
        <is>
          <t>295674-4</t>
        </is>
      </c>
      <c r="C20" s="28" t="n"/>
      <c r="D20" s="28" t="n"/>
      <c r="E20" s="28" t="n"/>
      <c r="F20" s="28" t="n"/>
      <c r="G20" s="28" t="n"/>
      <c r="H20" s="28" t="n"/>
      <c r="I20" s="28" t="n"/>
      <c r="J20" s="29" t="n"/>
    </row>
    <row r="21" ht="22" customHeight="1">
      <c r="A21" s="57" t="inlineStr">
        <is>
          <t>Agent</t>
        </is>
      </c>
      <c r="B21" s="58" t="inlineStr">
        <is>
          <t>Sarai</t>
        </is>
      </c>
      <c r="C21" s="28" t="n"/>
      <c r="D21" s="28" t="n"/>
      <c r="E21" s="28" t="n"/>
      <c r="F21" s="28" t="n"/>
      <c r="G21" s="28" t="n"/>
      <c r="H21" s="28" t="n"/>
      <c r="I21" s="28" t="n"/>
      <c r="J21" s="29" t="n"/>
    </row>
    <row r="22" ht="22" customHeight="1">
      <c r="A22" s="57" t="inlineStr">
        <is>
          <t>Pickup</t>
        </is>
      </c>
      <c r="B22" s="58" t="inlineStr">
        <is>
          <t>26/05/2026</t>
        </is>
      </c>
      <c r="C22" s="28" t="n"/>
      <c r="D22" s="28" t="n"/>
      <c r="E22" s="28" t="n"/>
      <c r="F22" s="28" t="n"/>
      <c r="G22" s="28" t="n"/>
      <c r="H22" s="28" t="n"/>
      <c r="I22" s="28" t="n"/>
      <c r="J22" s="29" t="n"/>
    </row>
    <row r="23" ht="22" customHeight="1">
      <c r="A23" s="57" t="inlineStr">
        <is>
          <t>Return</t>
        </is>
      </c>
      <c r="B23" s="58" t="inlineStr">
        <is>
          <t>05/06/2026 (10 days)</t>
        </is>
      </c>
      <c r="C23" s="28" t="n"/>
      <c r="D23" s="28" t="n"/>
      <c r="E23" s="28" t="n"/>
      <c r="F23" s="28" t="n"/>
      <c r="G23" s="28" t="n"/>
      <c r="H23" s="28" t="n"/>
      <c r="I23" s="28" t="n"/>
      <c r="J23" s="29" t="n"/>
    </row>
    <row r="24" ht="22" customHeight="1">
      <c r="A24" s="57" t="inlineStr">
        <is>
          <t>Total Cost</t>
        </is>
      </c>
      <c r="B24" s="58" t="inlineStr">
        <is>
          <t>$500.00 — pay on pickup ($125/person 4-way split)</t>
        </is>
      </c>
      <c r="C24" s="28" t="n"/>
      <c r="D24" s="28" t="n"/>
      <c r="E24" s="28" t="n"/>
      <c r="F24" s="28" t="n"/>
      <c r="G24" s="28" t="n"/>
      <c r="H24" s="28" t="n"/>
      <c r="I24" s="28" t="n"/>
      <c r="J24" s="29" t="n"/>
    </row>
    <row r="25" ht="22" customHeight="1">
      <c r="A25" s="57" t="inlineStr">
        <is>
          <t>Includes</t>
        </is>
      </c>
      <c r="B25" s="58" t="inlineStr">
        <is>
          <t>Unlimited mileage + insurance (material damage, glass, 24/7 roadside)</t>
        </is>
      </c>
      <c r="C25" s="28" t="n"/>
      <c r="D25" s="28" t="n"/>
      <c r="E25" s="28" t="n"/>
      <c r="F25" s="28" t="n"/>
      <c r="G25" s="28" t="n"/>
      <c r="H25" s="28" t="n"/>
      <c r="I25" s="28" t="n"/>
      <c r="J25" s="29" t="n"/>
    </row>
    <row r="26" ht="22" customHeight="1">
      <c r="A26" s="57" t="inlineStr">
        <is>
          <t>Location</t>
        </is>
      </c>
      <c r="B26" s="58" t="inlineStr">
        <is>
          <t>Carretera del Litoral, San Luis Talpa (Frente a Pato Canales)</t>
        </is>
      </c>
      <c r="C26" s="28" t="n"/>
      <c r="D26" s="28" t="n"/>
      <c r="E26" s="28" t="n"/>
      <c r="F26" s="28" t="n"/>
      <c r="G26" s="28" t="n"/>
      <c r="H26" s="28" t="n"/>
      <c r="I26" s="28" t="n"/>
      <c r="J26" s="29" t="n"/>
    </row>
    <row r="27" ht="22" customHeight="1">
      <c r="A27" s="57" t="inlineStr">
        <is>
          <t>Phone</t>
        </is>
      </c>
      <c r="B27" s="58" t="inlineStr">
        <is>
          <t>+503 7218 4215 / +503 7768 6333</t>
        </is>
      </c>
      <c r="C27" s="28" t="n"/>
      <c r="D27" s="28" t="n"/>
      <c r="E27" s="28" t="n"/>
      <c r="F27" s="28" t="n"/>
      <c r="G27" s="28" t="n"/>
      <c r="H27" s="28" t="n"/>
      <c r="I27" s="28" t="n"/>
      <c r="J27" s="29" t="n"/>
    </row>
    <row r="28" ht="22" customHeight="1">
      <c r="A28" s="57" t="inlineStr">
        <is>
          <t>Email</t>
        </is>
      </c>
      <c r="B28" s="58" t="inlineStr">
        <is>
          <t>info@ecorentacarelsalvador.com</t>
        </is>
      </c>
      <c r="C28" s="28" t="n"/>
      <c r="D28" s="28" t="n"/>
      <c r="E28" s="28" t="n"/>
      <c r="F28" s="28" t="n"/>
      <c r="G28" s="28" t="n"/>
      <c r="H28" s="28" t="n"/>
      <c r="I28" s="28" t="n"/>
      <c r="J28" s="29" t="n"/>
    </row>
    <row r="29" ht="22" customHeight="1">
      <c r="A29" s="80" t="inlineStr"/>
      <c r="B29" s="81" t="inlineStr"/>
      <c r="C29" s="28" t="n"/>
      <c r="D29" s="28" t="n"/>
      <c r="E29" s="28" t="n"/>
      <c r="F29" s="28" t="n"/>
      <c r="G29" s="28" t="n"/>
      <c r="H29" s="28" t="n"/>
      <c r="I29" s="28" t="n"/>
      <c r="J29" s="29" t="n"/>
    </row>
    <row r="30" ht="22" customHeight="1">
      <c r="A30" s="57" t="inlineStr">
        <is>
          <t>⚠ No-show / early return</t>
        </is>
      </c>
      <c r="B30" s="58" t="inlineStr">
        <is>
          <t>Amount paid is NOT refunded</t>
        </is>
      </c>
      <c r="C30" s="28" t="n"/>
      <c r="D30" s="28" t="n"/>
      <c r="E30" s="28" t="n"/>
      <c r="F30" s="28" t="n"/>
      <c r="G30" s="28" t="n"/>
      <c r="H30" s="28" t="n"/>
      <c r="I30" s="28" t="n"/>
      <c r="J30" s="29" t="n"/>
    </row>
    <row r="31" ht="22" customHeight="1">
      <c r="A31" s="57" t="inlineStr">
        <is>
          <t>⚠ Date changes</t>
        </is>
      </c>
      <c r="B31" s="58" t="inlineStr">
        <is>
          <t>48+ hours advance notice required</t>
        </is>
      </c>
      <c r="C31" s="28" t="n"/>
      <c r="D31" s="28" t="n"/>
      <c r="E31" s="28" t="n"/>
      <c r="F31" s="28" t="n"/>
      <c r="G31" s="28" t="n"/>
      <c r="H31" s="28" t="n"/>
      <c r="I31" s="28" t="n"/>
      <c r="J31" s="29" t="n"/>
    </row>
    <row r="32" ht="22" customHeight="1">
      <c r="A32" s="57" t="inlineStr">
        <is>
          <t>⚠ Late pickup fee</t>
        </is>
      </c>
      <c r="B32" s="58" t="inlineStr">
        <is>
          <t>9pm–5am airport pickup/dropoff = +$10</t>
        </is>
      </c>
      <c r="C32" s="28" t="n"/>
      <c r="D32" s="28" t="n"/>
      <c r="E32" s="28" t="n"/>
      <c r="F32" s="28" t="n"/>
      <c r="G32" s="28" t="n"/>
      <c r="H32" s="28" t="n"/>
      <c r="I32" s="28" t="n"/>
      <c r="J32" s="29" t="n"/>
    </row>
    <row r="33" ht="22" customHeight="1"/>
    <row r="34" ht="22" customHeight="1"/>
    <row r="35" ht="22" customHeight="1"/>
    <row r="36" ht="22" customHeight="1"/>
    <row r="37" ht="22" customHeight="1"/>
    <row r="38" ht="22" customHeight="1"/>
    <row r="39" ht="22" customHeight="1"/>
  </sheetData>
  <mergeCells count="27">
    <mergeCell ref="B11:J11"/>
    <mergeCell ref="A8:J8"/>
    <mergeCell ref="A17:J17"/>
    <mergeCell ref="B14:J14"/>
    <mergeCell ref="B23:J23"/>
    <mergeCell ref="B13:J13"/>
    <mergeCell ref="B29:J29"/>
    <mergeCell ref="B19:J19"/>
    <mergeCell ref="B10:J10"/>
    <mergeCell ref="B28:J28"/>
    <mergeCell ref="B9:J9"/>
    <mergeCell ref="B24:J24"/>
    <mergeCell ref="B30:J30"/>
    <mergeCell ref="B15:J15"/>
    <mergeCell ref="A1:J1"/>
    <mergeCell ref="B20:J20"/>
    <mergeCell ref="B32:J32"/>
    <mergeCell ref="B26:J26"/>
    <mergeCell ref="A7:J7"/>
    <mergeCell ref="B16:J16"/>
    <mergeCell ref="B25:J25"/>
    <mergeCell ref="A18:J18"/>
    <mergeCell ref="B22:J22"/>
    <mergeCell ref="B31:J31"/>
    <mergeCell ref="B27:J27"/>
    <mergeCell ref="B12:J12"/>
    <mergeCell ref="B21:J2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22" customWidth="1" min="3" max="3"/>
    <col width="38" customWidth="1" min="4" max="4"/>
    <col width="48" customWidth="1" min="5" max="5"/>
  </cols>
  <sheetData>
    <row r="1" ht="28" customHeight="1">
      <c r="A1" s="56" t="inlineStr">
        <is>
          <t>ITINERARY — EL SALVADOR 2026</t>
        </is>
      </c>
    </row>
    <row r="2" ht="28" customHeight="1">
      <c r="A2" s="59" t="inlineStr">
        <is>
          <t>Date</t>
        </is>
      </c>
      <c r="B2" s="59" t="inlineStr">
        <is>
          <t>Day</t>
        </is>
      </c>
      <c r="C2" s="59" t="inlineStr">
        <is>
          <t>Lodging</t>
        </is>
      </c>
      <c r="D2" s="59" t="inlineStr">
        <is>
          <t>Confirmed Plans</t>
        </is>
      </c>
      <c r="E2" s="59" t="inlineStr">
        <is>
          <t>Notes</t>
        </is>
      </c>
    </row>
    <row r="3" ht="24" customHeight="1">
      <c r="A3" s="58" t="inlineStr">
        <is>
          <t>Tue May 26</t>
        </is>
      </c>
      <c r="B3" s="58" t="inlineStr">
        <is>
          <t>Day 1</t>
        </is>
      </c>
      <c r="C3" s="58" t="inlineStr">
        <is>
          <t>Evolution Home</t>
        </is>
      </c>
      <c r="D3" s="58" t="inlineStr">
        <is>
          <t>Depart LAX Terminal B 1:50pm → Arrive SAL 7:50pm</t>
        </is>
      </c>
      <c r="E3" s="58" t="inlineStr">
        <is>
          <t>Arrive airport by 10:50am. Pay $48 tourist cards cash on arrival ($12×4). Check in Evolution Home — 4 min from SAL airport.</t>
        </is>
      </c>
    </row>
    <row r="4" ht="230" customHeight="1">
      <c r="A4" s="58" t="inlineStr">
        <is>
          <t>Wed May 27</t>
        </is>
      </c>
      <c r="B4" s="58" t="inlineStr">
        <is>
          <t>Day 2</t>
        </is>
      </c>
      <c r="C4" s="58" t="inlineStr">
        <is>
          <t>Villa Valdemar</t>
        </is>
      </c>
      <c r="D4" s="58" t="inlineStr">
        <is>
          <t>Checkout Evolution Home by 11:00am → Check in Villa Valdemar 3:00pm</t>
        </is>
      </c>
      <c r="E4" s="58" t="inlineStr">
        <is>
          <t>Pickup Nissan Pathfinder from Eco Auto. Hacienda Santa Clara, Sonsonate.</t>
        </is>
      </c>
    </row>
    <row r="5" ht="55" customHeight="1">
      <c r="A5" s="58" t="inlineStr">
        <is>
          <t>Thu May 28</t>
        </is>
      </c>
      <c r="B5" s="58" t="inlineStr">
        <is>
          <t>Day 3</t>
        </is>
      </c>
      <c r="C5" s="58" t="inlineStr">
        <is>
          <t>Villa Valdemar</t>
        </is>
      </c>
      <c r="D5" s="58" t="inlineStr">
        <is>
          <t>TBD</t>
        </is>
      </c>
      <c r="E5" s="58" t="inlineStr">
        <is>
          <t xml:space="preserve">
⚠️ Gate not assigned until 24–48 hrs before flight. Check Avianca app or flightaware.com (flight AV523) at online check-in. Terminal B confirmed.</t>
        </is>
      </c>
    </row>
    <row r="6" ht="55" customHeight="1">
      <c r="A6" s="58" t="inlineStr">
        <is>
          <t>Fri May 29</t>
        </is>
      </c>
      <c r="B6" s="58" t="inlineStr">
        <is>
          <t>Day 4</t>
        </is>
      </c>
      <c r="C6" s="58" t="inlineStr">
        <is>
          <t>Villa Valdemar</t>
        </is>
      </c>
      <c r="D6" s="58" t="inlineStr">
        <is>
          <t>TBD</t>
        </is>
      </c>
      <c r="E6" s="82" t="inlineStr"/>
    </row>
    <row r="7" ht="55" customHeight="1">
      <c r="A7" s="58" t="inlineStr">
        <is>
          <t>Sat May 30</t>
        </is>
      </c>
      <c r="B7" s="58" t="inlineStr">
        <is>
          <t>Day 5</t>
        </is>
      </c>
      <c r="C7" s="58" t="inlineStr">
        <is>
          <t>Villa Valdemar</t>
        </is>
      </c>
      <c r="D7" s="58" t="inlineStr">
        <is>
          <t>TBD</t>
        </is>
      </c>
      <c r="E7" s="58" t="inlineStr">
        <is>
          <t>⚠ Last day to cancel UrbanView for full refund — cancel before 3:00pm.</t>
        </is>
      </c>
    </row>
    <row r="8" ht="55" customHeight="1">
      <c r="A8" s="58" t="inlineStr">
        <is>
          <t>Sun May 31</t>
        </is>
      </c>
      <c r="B8" s="58" t="inlineStr">
        <is>
          <t>Day 6</t>
        </is>
      </c>
      <c r="C8" s="58" t="inlineStr">
        <is>
          <t>UrbanView Lomas 500</t>
        </is>
      </c>
      <c r="D8" s="58" t="inlineStr">
        <is>
          <t>Checkout Villa Valdemar by 11:00am → Check in UrbanView 3:00pm</t>
        </is>
      </c>
      <c r="E8" s="58" t="inlineStr">
        <is>
          <t>4-hour gap between checkouts — plan accordingly. San Salvador.</t>
        </is>
      </c>
    </row>
    <row r="9" ht="55" customHeight="1">
      <c r="A9" s="58" t="inlineStr">
        <is>
          <t>Mon Jun 1</t>
        </is>
      </c>
      <c r="B9" s="58" t="inlineStr">
        <is>
          <t>Day 7</t>
        </is>
      </c>
      <c r="C9" s="58" t="inlineStr">
        <is>
          <t>UrbanView Lomas 500</t>
        </is>
      </c>
      <c r="D9" s="58" t="inlineStr">
        <is>
          <t>TBD</t>
        </is>
      </c>
      <c r="E9" s="82" t="inlineStr"/>
    </row>
    <row r="10" ht="55" customHeight="1">
      <c r="A10" s="58" t="inlineStr">
        <is>
          <t>Tue Jun 2</t>
        </is>
      </c>
      <c r="B10" s="58" t="inlineStr">
        <is>
          <t>Day 8</t>
        </is>
      </c>
      <c r="C10" s="58" t="inlineStr">
        <is>
          <t>UrbanView Lomas 500</t>
        </is>
      </c>
      <c r="D10" s="58" t="inlineStr">
        <is>
          <t>TBD</t>
        </is>
      </c>
      <c r="E10" s="82" t="inlineStr"/>
    </row>
    <row r="11" ht="55" customHeight="1">
      <c r="A11" s="58" t="inlineStr">
        <is>
          <t>Wed Jun 3</t>
        </is>
      </c>
      <c r="B11" s="58" t="inlineStr">
        <is>
          <t>Day 9</t>
        </is>
      </c>
      <c r="C11" s="58" t="inlineStr">
        <is>
          <t>UrbanView Lomas 500</t>
        </is>
      </c>
      <c r="D11" s="58" t="inlineStr">
        <is>
          <t>TBD</t>
        </is>
      </c>
      <c r="E11" s="82" t="inlineStr"/>
    </row>
    <row r="12" ht="55" customHeight="1">
      <c r="A12" s="58" t="inlineStr">
        <is>
          <t>Thu Jun 4</t>
        </is>
      </c>
      <c r="B12" s="58" t="inlineStr">
        <is>
          <t>Day 10</t>
        </is>
      </c>
      <c r="C12" s="58" t="inlineStr">
        <is>
          <t>UrbanView Lomas 500</t>
        </is>
      </c>
      <c r="D12" s="58" t="inlineStr">
        <is>
          <t>TBD</t>
        </is>
      </c>
      <c r="E12" s="58" t="inlineStr">
        <is>
          <t>Return rental car in the evening.</t>
        </is>
      </c>
    </row>
    <row r="13" ht="55" customHeight="1">
      <c r="A13" s="58" t="inlineStr">
        <is>
          <t>Fri Jun 5</t>
        </is>
      </c>
      <c r="B13" s="58" t="inlineStr">
        <is>
          <t>Day 11</t>
        </is>
      </c>
      <c r="C13" s="58" t="inlineStr">
        <is>
          <t>—</t>
        </is>
      </c>
      <c r="D13" s="58" t="inlineStr">
        <is>
          <t>Checkout UrbanView by 12:00pm → Depart SAL 9:10am → Arrive LAX 1:35pm</t>
        </is>
      </c>
      <c r="E13" s="58" t="inlineStr">
        <is>
          <t>Terminal B LAX. Collect car from Airport Center Parking (Conf: MV665886).</t>
        </is>
      </c>
    </row>
    <row r="14" ht="55" customHeight="1">
      <c r="A14" s="3" t="n"/>
    </row>
    <row r="15" ht="55" customHeight="1">
      <c r="A15" s="56" t="inlineStr">
        <is>
          <t>TRAVEL INSURANCE — iTravelInsured Choice</t>
        </is>
      </c>
      <c r="D15" s="58" t="inlineStr">
        <is>
          <t>Checkout UrbanView by 12:00pm → Depart SAL 9:10am → Arrive LAX 1:35pm → Drop Ashley in Downey → Home to Crestline</t>
        </is>
      </c>
      <c r="E15" s="58" t="inlineStr">
        <is>
          <t>Terminal B LAX. Collect car — Airport Center Parking. Drop Ashley at Downey ~2:30pm. Home to Crestline ~4:15–5:00pm. ⚠️ Friday afternoon traffic — allow extra 30–45 min on I-10/I-215.
⚠️ Return gate: check Avianca app or flightaware.com (flight AV524) at check-in. Terminal B confirmed.</t>
        </is>
      </c>
    </row>
    <row r="16" ht="170" customHeight="1">
      <c r="A16" s="83" t="inlineStr">
        <is>
          <t>RETURN TIMELINE — Friday June 5 (FRIDAY AFTERNOON — expect traffic)
✈️  9:10 AM Depart SAL → 1:35 PM Arrive LAX Terminal B  |  Collect bags → free shuttle to Airport Center Parking
🚗  ~2:00 PM  Depart LAX → Downey  |  Route: Century Blvd → I-105 E → I-605 N → Downey  |  ~25–35 min
🏠  ~2:30 PM  Drop Ashley — 1343 Earnshaw Ave, Downey CA
🚗  ~3:00 PM  Depart Downey → Crestline  |  Route: I-10 E → I-215 N → Hwy 138 → Cresta Drive  |  ~1 hr 15 min + Friday traffic
🏠  ~4:15–5:00 PM  Arrive home — 24122 Cresta Drive, Crestline CA
⚠️  BACK NOTE: 10+ hour travel day. Walk and stretch at SAL airport before boarding. Request aisle seat. Take diclofenac before the flight.</t>
        </is>
      </c>
      <c r="B16" s="29" t="n"/>
      <c r="C16" s="28" t="n"/>
      <c r="D16" s="28" t="n"/>
      <c r="E16" s="29" t="n"/>
    </row>
    <row r="17">
      <c r="A17" s="57" t="inlineStr">
        <is>
          <t>Policy Number</t>
        </is>
      </c>
      <c r="B17" s="58" t="inlineStr">
        <is>
          <t>TCCH086534780</t>
        </is>
      </c>
      <c r="C17" s="28" t="n"/>
      <c r="D17" s="28" t="n"/>
      <c r="E17" s="29" t="n"/>
    </row>
    <row r="18" ht="22" customHeight="1">
      <c r="A18" s="57" t="inlineStr">
        <is>
          <t>Provider</t>
        </is>
      </c>
      <c r="B18" s="58" t="inlineStr">
        <is>
          <t>IMG / iTravelInsured (SiriusPoint America Insurance)</t>
        </is>
      </c>
      <c r="C18" s="28" t="n"/>
      <c r="D18" s="28" t="n"/>
      <c r="E18" s="29" t="n"/>
    </row>
    <row r="19" ht="22" customHeight="1">
      <c r="A19" s="57" t="inlineStr">
        <is>
          <t>Total Premium</t>
        </is>
      </c>
      <c r="B19" s="58" t="inlineStr">
        <is>
          <t>$280.37 — David covers all 4 travelers</t>
        </is>
      </c>
      <c r="C19" s="28" t="n"/>
      <c r="D19" s="28" t="n"/>
      <c r="E19" s="29" t="n"/>
    </row>
    <row r="20" ht="22" customHeight="1">
      <c r="A20" s="57" t="inlineStr">
        <is>
          <t>Effective</t>
        </is>
      </c>
      <c r="B20" s="58" t="inlineStr">
        <is>
          <t>05/23/2026 – 06/05/2026 (extends to 06/15/26 if needed)</t>
        </is>
      </c>
      <c r="C20" s="28" t="n"/>
      <c r="D20" s="28" t="n"/>
      <c r="E20" s="29" t="n"/>
    </row>
    <row r="21" ht="22" customHeight="1">
      <c r="A21" s="57" t="inlineStr">
        <is>
          <t>Insured</t>
        </is>
      </c>
      <c r="B21" s="58" t="inlineStr">
        <is>
          <t>David Moore, Vilma Moore, Markus Moore, Ashley Moore</t>
        </is>
      </c>
      <c r="C21" s="28" t="n"/>
      <c r="D21" s="28" t="n"/>
      <c r="E21" s="29" t="n"/>
    </row>
    <row r="22" ht="22" customHeight="1">
      <c r="A22" s="57" t="inlineStr">
        <is>
          <t>Cancel for Full Refund</t>
        </is>
      </c>
      <c r="B22" s="58" t="inlineStr">
        <is>
          <t>By 05/25/2026</t>
        </is>
      </c>
      <c r="C22" s="28" t="n"/>
      <c r="D22" s="28" t="n"/>
      <c r="E22" s="29" t="n"/>
    </row>
    <row r="23" ht="22" customHeight="1">
      <c r="A23" s="57" t="inlineStr">
        <is>
          <t>Customer Service</t>
        </is>
      </c>
      <c r="B23" s="58" t="inlineStr">
        <is>
          <t>866-347-6673 or 317-655-9796</t>
        </is>
      </c>
      <c r="C23" s="28" t="n"/>
      <c r="D23" s="28" t="n"/>
      <c r="E23" s="29" t="n"/>
    </row>
    <row r="24" ht="22" customHeight="1">
      <c r="A24" s="57" t="inlineStr">
        <is>
          <t>Claims</t>
        </is>
      </c>
      <c r="B24" s="58" t="inlineStr">
        <is>
          <t>866-243-7524 or iTravelClaims@imglobal.com</t>
        </is>
      </c>
      <c r="C24" s="28" t="n"/>
      <c r="D24" s="28" t="n"/>
      <c r="E24" s="29" t="n"/>
    </row>
    <row r="25" ht="22" customHeight="1">
      <c r="A25" s="57" t="inlineStr">
        <is>
          <t>⚠ Emergency (Outside USA)</t>
        </is>
      </c>
      <c r="B25" s="58" t="inlineStr">
        <is>
          <t>317-655-4500 — COLLECT CALL</t>
        </is>
      </c>
      <c r="C25" s="28" t="n"/>
      <c r="D25" s="28" t="n"/>
      <c r="E25" s="29" t="n"/>
    </row>
    <row r="26" ht="22" customHeight="1">
      <c r="A26" s="57" t="inlineStr">
        <is>
          <t>File Claim Online</t>
        </is>
      </c>
      <c r="B26" s="28" t="n"/>
      <c r="C26" s="28" t="n"/>
      <c r="D26" s="28" t="n"/>
      <c r="E26" s="29" t="n"/>
    </row>
    <row r="27" ht="22" customHeight="1">
      <c r="A27" s="3" t="n"/>
    </row>
    <row r="28" ht="22" customHeight="1">
      <c r="A28" s="79" t="inlineStr">
        <is>
          <t>COVERAGE LIMITS PER PERSON</t>
        </is>
      </c>
    </row>
    <row r="29" ht="22" customHeight="1">
      <c r="A29" s="59" t="inlineStr">
        <is>
          <t>Coverage</t>
        </is>
      </c>
      <c r="B29" s="59" t="inlineStr">
        <is>
          <t>Limit Per Person</t>
        </is>
      </c>
      <c r="C29" s="28" t="n"/>
      <c r="D29" s="28" t="n"/>
      <c r="E29" s="29" t="n"/>
    </row>
    <row r="30" ht="22" customHeight="1">
      <c r="A30" s="58" t="inlineStr">
        <is>
          <t>Trip Cancellation</t>
        </is>
      </c>
      <c r="B30" s="58" t="inlineStr">
        <is>
          <t>100% of $3,500</t>
        </is>
      </c>
      <c r="C30" s="28" t="n"/>
      <c r="D30" s="28" t="n"/>
      <c r="E30" s="29" t="n"/>
    </row>
    <row r="31" ht="22" customHeight="1">
      <c r="A31" s="58" t="inlineStr">
        <is>
          <t>Trip Interruption</t>
        </is>
      </c>
      <c r="B31" s="58" t="inlineStr">
        <is>
          <t>150% of $3,500</t>
        </is>
      </c>
      <c r="C31" s="28" t="n"/>
      <c r="D31" s="28" t="n"/>
      <c r="E31" s="29" t="n"/>
    </row>
    <row r="32" ht="22" customHeight="1">
      <c r="A32" s="58" t="inlineStr">
        <is>
          <t>Cancel for Any Reason</t>
        </is>
      </c>
      <c r="B32" s="58" t="inlineStr">
        <is>
          <t>75% — cancel 48hrs before departure</t>
        </is>
      </c>
      <c r="C32" s="28" t="n"/>
      <c r="D32" s="28" t="n"/>
      <c r="E32" s="29" t="n"/>
    </row>
    <row r="33" ht="22" customHeight="1">
      <c r="A33" s="58" t="inlineStr">
        <is>
          <t>Interruption for Any Reason</t>
        </is>
      </c>
      <c r="B33" s="58" t="inlineStr">
        <is>
          <t>75% — available 48hrs after departure</t>
        </is>
      </c>
      <c r="C33" s="28" t="n"/>
      <c r="D33" s="28" t="n"/>
      <c r="E33" s="29" t="n"/>
    </row>
    <row r="34" ht="22" customHeight="1">
      <c r="A34" s="58" t="inlineStr">
        <is>
          <t>Emergency Medical</t>
        </is>
      </c>
      <c r="B34" s="58" t="inlineStr">
        <is>
          <t>$250,000</t>
        </is>
      </c>
      <c r="C34" s="28" t="n"/>
      <c r="D34" s="28" t="n"/>
      <c r="E34" s="29" t="n"/>
    </row>
    <row r="35" ht="22" customHeight="1">
      <c r="A35" s="58" t="inlineStr">
        <is>
          <t>Medical Evacuation</t>
        </is>
      </c>
      <c r="B35" s="58" t="inlineStr">
        <is>
          <t>$1,000,000</t>
        </is>
      </c>
      <c r="C35" s="28" t="n"/>
      <c r="D35" s="28" t="n"/>
      <c r="E35" s="29" t="n"/>
    </row>
    <row r="36" ht="22" customHeight="1">
      <c r="A36" s="58" t="inlineStr">
        <is>
          <t>Repatriation of Remains</t>
        </is>
      </c>
      <c r="B36" s="58" t="inlineStr">
        <is>
          <t>$1,000,000</t>
        </is>
      </c>
      <c r="C36" s="28" t="n"/>
      <c r="D36" s="28" t="n"/>
      <c r="E36" s="29" t="n"/>
    </row>
    <row r="37" ht="22" customHeight="1">
      <c r="A37" s="58" t="inlineStr">
        <is>
          <t>Political/Security Evacuation</t>
        </is>
      </c>
      <c r="B37" s="58" t="inlineStr">
        <is>
          <t>$100,000</t>
        </is>
      </c>
      <c r="C37" s="28" t="n"/>
      <c r="D37" s="28" t="n"/>
      <c r="E37" s="29" t="n"/>
    </row>
    <row r="38" ht="22" customHeight="1">
      <c r="A38" s="58" t="inlineStr">
        <is>
          <t>Natural Disaster Evacuation</t>
        </is>
      </c>
      <c r="B38" s="58" t="inlineStr">
        <is>
          <t>$100,000</t>
        </is>
      </c>
      <c r="C38" s="28" t="n"/>
      <c r="D38" s="28" t="n"/>
      <c r="E38" s="29" t="n"/>
    </row>
    <row r="39" ht="22" customHeight="1">
      <c r="A39" s="58" t="inlineStr">
        <is>
          <t>Pre-existing Conditions</t>
        </is>
      </c>
      <c r="B39" s="58" t="inlineStr">
        <is>
          <t>✅ WAIVED</t>
        </is>
      </c>
      <c r="C39" s="28" t="n"/>
      <c r="D39" s="28" t="n"/>
      <c r="E39" s="29" t="n"/>
    </row>
    <row r="40" ht="22" customHeight="1">
      <c r="A40" s="58" t="inlineStr">
        <is>
          <t>Travel Delay (6+ hrs)</t>
        </is>
      </c>
      <c r="B40" s="58" t="inlineStr">
        <is>
          <t>$1,000 max / $150 per day</t>
        </is>
      </c>
      <c r="C40" s="28" t="n"/>
      <c r="D40" s="28" t="n"/>
      <c r="E40" s="29" t="n"/>
    </row>
    <row r="41" ht="22" customHeight="1">
      <c r="A41" s="58" t="inlineStr">
        <is>
          <t>Missed Connection</t>
        </is>
      </c>
      <c r="B41" s="58" t="inlineStr">
        <is>
          <t>$500</t>
        </is>
      </c>
      <c r="C41" s="28" t="n"/>
      <c r="D41" s="28" t="n"/>
      <c r="E41" s="29" t="n"/>
    </row>
    <row r="42" ht="22" customHeight="1">
      <c r="A42" s="58" t="inlineStr">
        <is>
          <t>Baggage Loss/Damage</t>
        </is>
      </c>
      <c r="B42" s="58" t="inlineStr">
        <is>
          <t>$1,000 / $250 per item</t>
        </is>
      </c>
      <c r="C42" s="28" t="n"/>
      <c r="D42" s="28" t="n"/>
      <c r="E42" s="29" t="n"/>
    </row>
    <row r="43" ht="22" customHeight="1">
      <c r="A43" s="58" t="inlineStr">
        <is>
          <t>Baggage Delay (6+ hrs)</t>
        </is>
      </c>
      <c r="B43" s="58" t="inlineStr">
        <is>
          <t>$300</t>
        </is>
      </c>
      <c r="C43" s="28" t="n"/>
      <c r="D43" s="28" t="n"/>
      <c r="E43" s="29" t="n"/>
    </row>
    <row r="44" ht="22" customHeight="1">
      <c r="A44" s="58" t="inlineStr">
        <is>
          <t>AD&amp;D</t>
        </is>
      </c>
      <c r="B44" s="58" t="inlineStr">
        <is>
          <t>$10,000</t>
        </is>
      </c>
      <c r="C44" s="28" t="n"/>
      <c r="D44" s="28" t="n"/>
      <c r="E44" s="29" t="n"/>
    </row>
    <row r="45" ht="22" customHeight="1">
      <c r="A45" s="58" t="inlineStr">
        <is>
          <t>Dental Expenses</t>
        </is>
      </c>
      <c r="B45" s="58" t="inlineStr">
        <is>
          <t>$1,000</t>
        </is>
      </c>
      <c r="C45" s="28" t="n"/>
      <c r="D45" s="28" t="n"/>
      <c r="E45" s="29" t="n"/>
    </row>
    <row r="46" ht="22" customHeight="1"/>
    <row r="47" ht="22" customHeight="1"/>
    <row r="48" ht="22" customHeight="1"/>
    <row r="49" ht="22" customHeight="1"/>
  </sheetData>
  <mergeCells count="31">
    <mergeCell ref="B40:E40"/>
    <mergeCell ref="B30:E30"/>
    <mergeCell ref="B33:E33"/>
    <mergeCell ref="A1:E1"/>
    <mergeCell ref="B24:E24"/>
    <mergeCell ref="B20:E20"/>
    <mergeCell ref="B36:E36"/>
    <mergeCell ref="B32:E32"/>
    <mergeCell ref="B41:E41"/>
    <mergeCell ref="B35:E35"/>
    <mergeCell ref="A16:E16"/>
    <mergeCell ref="B16:E16"/>
    <mergeCell ref="B25:E25"/>
    <mergeCell ref="B22:E22"/>
    <mergeCell ref="A27:E27"/>
    <mergeCell ref="B31:E31"/>
    <mergeCell ref="B18:E18"/>
    <mergeCell ref="A26:E26"/>
    <mergeCell ref="B43:E43"/>
    <mergeCell ref="B21:E21"/>
    <mergeCell ref="B39:E39"/>
    <mergeCell ref="A14:E14"/>
    <mergeCell ref="B42:E42"/>
    <mergeCell ref="B17:E17"/>
    <mergeCell ref="B23:E23"/>
    <mergeCell ref="B38:E38"/>
    <mergeCell ref="B44:E44"/>
    <mergeCell ref="B29:E29"/>
    <mergeCell ref="B19:E19"/>
    <mergeCell ref="B37:E37"/>
    <mergeCell ref="B34:E3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2"/>
  <sheetViews>
    <sheetView workbookViewId="0">
      <selection activeCell="A1" sqref="A1"/>
    </sheetView>
  </sheetViews>
  <sheetFormatPr baseColWidth="8" defaultRowHeight="15"/>
  <cols>
    <col width="24" customWidth="1" min="1" max="1"/>
    <col width="20" customWidth="1" min="2" max="2"/>
    <col width="13" customWidth="1" min="3" max="3"/>
    <col width="15" customWidth="1" min="4" max="4"/>
    <col width="15" customWidth="1" min="5" max="5"/>
    <col width="13" customWidth="1" min="6" max="6"/>
    <col width="15" customWidth="1" min="7" max="7"/>
    <col width="20" customWidth="1" min="8" max="8"/>
    <col width="44" customWidth="1" min="9" max="9"/>
    <col width="18" customWidth="1" min="10" max="10"/>
    <col width="20" customWidth="1" min="11" max="11"/>
    <col width="40" customWidth="1" min="12" max="12"/>
  </cols>
  <sheetData>
    <row r="1" ht="34" customHeight="1">
      <c r="A1" s="84" t="inlineStr">
        <is>
          <t>EL SALVADOR 2026 — PROPOSED DAY TRIPS &amp; SUGGESTIONS</t>
        </is>
      </c>
    </row>
    <row r="2" ht="20" customHeight="1">
      <c r="A2" s="85" t="inlineStr">
        <is>
          <t>⚠️  David has L5-S1 fusion (2023), L3-L4 laminectomy (2024), rib injury (Jan 2026). Back comfort ratings reflect his specific medical situation.</t>
        </is>
      </c>
    </row>
    <row r="3" ht="8" customHeight="1">
      <c r="A3" s="3" t="n"/>
    </row>
    <row r="4" ht="24" customHeight="1">
      <c r="A4" s="86" t="inlineStr">
        <is>
          <t>BACK COMFORT LEGEND</t>
        </is>
      </c>
    </row>
    <row r="5" ht="22" customHeight="1">
      <c r="A5" s="87" t="inlineStr">
        <is>
          <t>🟢 EASY — minimal walking, flat terrain, can sit/rest freely     🟡 MODERATE — some walking, manageable with breaks     🔴 NOT RECOMMENDED — strenuous physical demand, not suitable for David's spine</t>
        </is>
      </c>
      <c r="B5" s="28" t="n"/>
      <c r="C5" s="28" t="n"/>
      <c r="D5" s="28" t="n"/>
      <c r="E5" s="28" t="n"/>
      <c r="F5" s="28" t="n"/>
      <c r="G5" s="28" t="n"/>
      <c r="H5" s="28" t="n"/>
      <c r="I5" s="28" t="n"/>
      <c r="J5" s="28" t="n"/>
      <c r="K5" s="28" t="n"/>
      <c r="L5" s="29" t="n"/>
    </row>
    <row r="6" ht="8" customHeight="1">
      <c r="A6" s="3" t="n"/>
    </row>
    <row r="7" ht="24" customHeight="1">
      <c r="A7" s="79" t="inlineStr">
        <is>
          <t>SONSONATE AREA DAY TRIPS — Villa Valdemar (May 27–31)</t>
        </is>
      </c>
    </row>
    <row r="8" ht="30" customHeight="1">
      <c r="A8" s="59" t="inlineStr">
        <is>
          <t>Destination</t>
        </is>
      </c>
      <c r="B8" s="59" t="inlineStr">
        <is>
          <t>From Lodging</t>
        </is>
      </c>
      <c r="C8" s="59" t="inlineStr">
        <is>
          <t>Depart By</t>
        </is>
      </c>
      <c r="D8" s="59" t="inlineStr">
        <is>
          <t>Opens</t>
        </is>
      </c>
      <c r="E8" s="59" t="inlineStr">
        <is>
          <t>Closes</t>
        </is>
      </c>
      <c r="F8" s="59" t="inlineStr">
        <is>
          <t>Best Arrive</t>
        </is>
      </c>
      <c r="G8" s="59" t="inlineStr">
        <is>
          <t>Time Needed</t>
        </is>
      </c>
      <c r="H8" s="59" t="inlineStr">
        <is>
          <t>Back Rating</t>
        </is>
      </c>
      <c r="I8" s="59" t="inlineStr">
        <is>
          <t>Medical Notes</t>
        </is>
      </c>
      <c r="J8" s="59" t="inlineStr">
        <is>
          <t>Cost (est.)</t>
        </is>
      </c>
      <c r="K8" s="59" t="inlineStr">
        <is>
          <t>Book In Advance?</t>
        </is>
      </c>
      <c r="L8" s="59" t="inlineStr">
        <is>
          <t>Google Maps Link</t>
        </is>
      </c>
    </row>
    <row r="9" ht="85" customHeight="1">
      <c r="A9" s="88" t="inlineStr">
        <is>
          <t>El Zonte Beach
(Bitcoin Beach)</t>
        </is>
      </c>
      <c r="B9" s="88" t="inlineStr">
        <is>
          <t>~20 min from Villa Valdemar</t>
        </is>
      </c>
      <c r="C9" s="88" t="inlineStr">
        <is>
          <t>8:30 AM
(beat the heat)</t>
        </is>
      </c>
      <c r="D9" s="88" t="inlineStr">
        <is>
          <t>Always open</t>
        </is>
      </c>
      <c r="E9" s="88" t="inlineStr">
        <is>
          <t>Sunset / no closing</t>
        </is>
      </c>
      <c r="F9" s="88" t="inlineStr">
        <is>
          <t>9:00 AM</t>
        </is>
      </c>
      <c r="G9" s="88" t="inlineStr">
        <is>
          <t>3–5 hrs</t>
        </is>
      </c>
      <c r="H9" s="89" t="inlineStr">
        <is>
          <t>🟢 EASY</t>
        </is>
      </c>
      <c r="I9" s="88" t="inlineStr">
        <is>
          <t>Flat sandy beach. Bring a beach chair — limited walking needed. Calm side has gentle waves, good for sitting in water. Avoid surf side (rocky entry). Wear water shoes.</t>
        </is>
      </c>
      <c r="J9" s="88" t="inlineStr">
        <is>
          <t>Free entry
Food/drinks on site</t>
        </is>
      </c>
      <c r="K9" s="88" t="inlineStr">
        <is>
          <t>No</t>
        </is>
      </c>
      <c r="L9" s="90" t="inlineStr">
        <is>
          <t>https://maps.google.com/?q=El+Zonte+Beach+El+Salvador</t>
        </is>
      </c>
    </row>
    <row r="10" ht="85" customHeight="1">
      <c r="A10" s="88" t="inlineStr">
        <is>
          <t>El Tunco Beach
(Surf Town)</t>
        </is>
      </c>
      <c r="B10" s="88" t="inlineStr">
        <is>
          <t>~25 min from Villa Valdemar</t>
        </is>
      </c>
      <c r="C10" s="88" t="inlineStr">
        <is>
          <t>9:00 AM</t>
        </is>
      </c>
      <c r="D10" s="88" t="inlineStr">
        <is>
          <t>Always open
(restaurants from ~8am)</t>
        </is>
      </c>
      <c r="E10" s="88" t="inlineStr">
        <is>
          <t>No closing
(nightlife til late)</t>
        </is>
      </c>
      <c r="F10" s="88" t="inlineStr">
        <is>
          <t>9:30 AM</t>
        </is>
      </c>
      <c r="G10" s="88" t="inlineStr">
        <is>
          <t>3–4 hrs</t>
        </is>
      </c>
      <c r="H10" s="89" t="inlineStr">
        <is>
          <t>🟢 EASY</t>
        </is>
      </c>
      <c r="I10" s="88" t="inlineStr">
        <is>
          <t>Boardwalk is paved — good for walking short distances. Rocky beach entry — do NOT attempt surf side. Sit at a restaurant with ocean view. Many shaded seating options.</t>
        </is>
      </c>
      <c r="J10" s="88" t="inlineStr">
        <is>
          <t>Free entry
$10–20 food/drinks</t>
        </is>
      </c>
      <c r="K10" s="88" t="inlineStr">
        <is>
          <t>No</t>
        </is>
      </c>
      <c r="L10" s="90" t="inlineStr">
        <is>
          <t>https://maps.google.com/?q=El+Tunco+El+Salvador</t>
        </is>
      </c>
    </row>
    <row r="11" ht="85" customHeight="1">
      <c r="A11" s="88" t="inlineStr">
        <is>
          <t>Tamanique Waterfalls</t>
        </is>
      </c>
      <c r="B11" s="28" t="n"/>
      <c r="C11" s="28" t="n"/>
      <c r="D11" s="28" t="n"/>
      <c r="E11" s="29" t="n"/>
      <c r="F11" s="88" t="inlineStr">
        <is>
          <t>8:30 AM</t>
        </is>
      </c>
      <c r="G11" s="88" t="inlineStr">
        <is>
          <t>3–4 hrs total</t>
        </is>
      </c>
      <c r="H11" s="91" t="inlineStr">
        <is>
          <t>🔴 NOT RECOMMENDED
for David</t>
        </is>
      </c>
      <c r="I11" s="88" t="inlineStr">
        <is>
          <t>30-min jungle hike on UNEVEN, ROCKY terrain with steep sections. High fall risk with spinal fusion. Markus and Ashley can go — David should wait at entrance or a nearby restaurant with Vilma.</t>
        </is>
      </c>
      <c r="J11" s="88" t="inlineStr">
        <is>
          <t>$5–10 entry
+ guide tip</t>
        </is>
      </c>
      <c r="K11" s="88" t="inlineStr">
        <is>
          <t>No
(guide at trailhead)</t>
        </is>
      </c>
      <c r="L11" s="90" t="inlineStr">
        <is>
          <t>https://maps.google.com/?q=Tamanique+Waterfalls+El+Salvador</t>
        </is>
      </c>
    </row>
    <row r="12" ht="85" customHeight="1">
      <c r="A12" s="88" t="inlineStr">
        <is>
          <t>Ruta de las Flores
(Colonial Towns)</t>
        </is>
      </c>
      <c r="B12" s="28" t="n"/>
      <c r="C12" s="28" t="n"/>
      <c r="D12" s="28" t="n"/>
      <c r="E12" s="29" t="n"/>
      <c r="F12" s="88" t="inlineStr">
        <is>
          <t>9:30 AM</t>
        </is>
      </c>
      <c r="G12" s="88" t="inlineStr">
        <is>
          <t>5–6 hrs</t>
        </is>
      </c>
      <c r="H12" s="92" t="inlineStr">
        <is>
          <t>🟡 MODERATE</t>
        </is>
      </c>
      <c r="I12" s="88" t="inlineStr">
        <is>
          <t>Cobblestone streets in towns — uneven surface, take it slow. Drive between towns is easy. Sit at coffee farms for tastings. Bring a walking stick/cane. Avoid midday heat — rest in shade or cafes.</t>
        </is>
      </c>
      <c r="J12" s="88" t="inlineStr">
        <is>
          <t>$10–20 food/coffee
Market items vary</t>
        </is>
      </c>
      <c r="K12" s="88" t="inlineStr">
        <is>
          <t>No</t>
        </is>
      </c>
      <c r="L12" s="90" t="inlineStr">
        <is>
          <t>https://maps.google.com/?q=Ruta+de+las+Flores+El+Salvador</t>
        </is>
      </c>
    </row>
    <row r="13" ht="85" customHeight="1">
      <c r="A13" s="88" t="inlineStr">
        <is>
          <t>Joya de Cerén
(El Salvador's Pompeii)</t>
        </is>
      </c>
      <c r="B13" s="88" t="inlineStr">
        <is>
          <t>~1 hr from Villa Valdemar</t>
        </is>
      </c>
      <c r="C13" s="88" t="inlineStr">
        <is>
          <t>8:30 AM</t>
        </is>
      </c>
      <c r="D13" s="88" t="inlineStr">
        <is>
          <t>9:00 AM
(Tue–Sun only
Closed Mondays)</t>
        </is>
      </c>
      <c r="E13" s="88" t="inlineStr">
        <is>
          <t>4:00 PM
(last entry 3:15pm)</t>
        </is>
      </c>
      <c r="F13" s="88" t="inlineStr">
        <is>
          <t>9:00 AM</t>
        </is>
      </c>
      <c r="G13" s="88" t="inlineStr">
        <is>
          <t>1.5–2 hrs</t>
        </is>
      </c>
      <c r="H13" s="89" t="inlineStr">
        <is>
          <t>🟢 EASY</t>
        </is>
      </c>
      <c r="I13" s="88" t="inlineStr">
        <is>
          <t>Flat, shaded pathways. Slow-paced walking with many stops. Museum on site with seating. Guide is mandatory but they set the pace. Excellent choice for David — minimal exertion, very interesting.</t>
        </is>
      </c>
      <c r="J13" s="88" t="inlineStr">
        <is>
          <t>$10 entry
$1 parking
Guide mandatory</t>
        </is>
      </c>
      <c r="K13" s="88" t="inlineStr">
        <is>
          <t>No
(guide on site)</t>
        </is>
      </c>
      <c r="L13" s="90" t="inlineStr">
        <is>
          <t>https://maps.google.com/?q=Joya+de+Ceren+El+Salvador</t>
        </is>
      </c>
    </row>
    <row r="14" ht="8" customHeight="1">
      <c r="A14" s="3" t="n"/>
    </row>
    <row r="15" ht="24" customHeight="1">
      <c r="A15" s="79" t="inlineStr">
        <is>
          <t>SAN SALVADOR AREA DAY TRIPS — UrbanView Lomas 500 (May 31–Jun 5)</t>
        </is>
      </c>
    </row>
    <row r="16" ht="30" customHeight="1">
      <c r="A16" s="59" t="inlineStr">
        <is>
          <t>Destination</t>
        </is>
      </c>
      <c r="B16" s="59" t="inlineStr">
        <is>
          <t>From Lodging</t>
        </is>
      </c>
      <c r="C16" s="59" t="inlineStr">
        <is>
          <t>Depart By</t>
        </is>
      </c>
      <c r="D16" s="59" t="inlineStr">
        <is>
          <t>Opens</t>
        </is>
      </c>
      <c r="E16" s="59" t="inlineStr">
        <is>
          <t>Closes</t>
        </is>
      </c>
      <c r="F16" s="59" t="inlineStr">
        <is>
          <t>Best Arrive</t>
        </is>
      </c>
      <c r="G16" s="59" t="inlineStr">
        <is>
          <t>Time Needed</t>
        </is>
      </c>
      <c r="H16" s="59" t="inlineStr">
        <is>
          <t>Back Rating</t>
        </is>
      </c>
      <c r="I16" s="59" t="inlineStr">
        <is>
          <t>Medical Notes</t>
        </is>
      </c>
      <c r="J16" s="59" t="inlineStr">
        <is>
          <t>Cost (est.)</t>
        </is>
      </c>
      <c r="K16" s="59" t="inlineStr">
        <is>
          <t>Book In Advance?</t>
        </is>
      </c>
      <c r="L16" s="59" t="inlineStr">
        <is>
          <t>Google Maps Link</t>
        </is>
      </c>
    </row>
    <row r="17" ht="90" customHeight="1">
      <c r="A17" s="88" t="inlineStr">
        <is>
          <t>Santa Ana Volcano
(Ilamatepec)</t>
        </is>
      </c>
      <c r="B17" s="88" t="inlineStr">
        <is>
          <t>~1.5 hrs from UrbanView</t>
        </is>
      </c>
      <c r="C17" s="88" t="inlineStr">
        <is>
          <t>8:30 AM
(hike starts 10:30am)</t>
        </is>
      </c>
      <c r="D17" s="88" t="inlineStr">
        <is>
          <t>10:30 AM
(guided hike start)</t>
        </is>
      </c>
      <c r="E17" s="88" t="inlineStr">
        <is>
          <t>Early afternoon
(park closes ~2pm)</t>
        </is>
      </c>
      <c r="F17" s="88" t="inlineStr">
        <is>
          <t>9:00 AM
(arrive before hike)</t>
        </is>
      </c>
      <c r="G17" s="88" t="inlineStr">
        <is>
          <t>8–9 hrs total
(4 hr hike up/down)</t>
        </is>
      </c>
      <c r="H17" s="91" t="inlineStr">
        <is>
          <t>🔴 NOT RECOMMENDED
for David</t>
        </is>
      </c>
      <c r="I17" s="88" t="inlineStr">
        <is>
          <t>HARD NO for David. 4-hour strenuous hike on rocky volcanic terrain at ~8,000 ft elevation. Extreme fall risk, spinal compression from steep descent. Markus &amp; Ashley — highly recommended. Book guided tour in advance on Viator/GetYourGuide.</t>
        </is>
      </c>
      <c r="J17" s="88" t="inlineStr">
        <is>
          <t>$6 entry
+ $3 guide
+ $2 parking
Tour: ~$50–80pp</t>
        </is>
      </c>
      <c r="K17" s="88" t="inlineStr">
        <is>
          <t>✅ YES — REQUIRED
Book guided tour
viator.com or
getyourguide.com</t>
        </is>
      </c>
      <c r="L17" s="90" t="inlineStr">
        <is>
          <t>https://maps.google.com/?q=Santa+Ana+Volcano+El+Salvador</t>
        </is>
      </c>
    </row>
    <row r="18" ht="90" customHeight="1">
      <c r="A18" s="88" t="inlineStr">
        <is>
          <t>Lake Coatepeque
(Volcanic Crater Lake)</t>
        </is>
      </c>
      <c r="B18" s="88" t="inlineStr">
        <is>
          <t>~1.5 hrs from UrbanView</t>
        </is>
      </c>
      <c r="C18" s="88" t="inlineStr">
        <is>
          <t>9:00 AM</t>
        </is>
      </c>
      <c r="D18" s="88" t="inlineStr">
        <is>
          <t>Always open
(restaurants from 8am)</t>
        </is>
      </c>
      <c r="E18" s="88" t="inlineStr">
        <is>
          <t>No closing
(return by 5pm recommended)</t>
        </is>
      </c>
      <c r="F18" s="88" t="inlineStr">
        <is>
          <t>10:30 AM</t>
        </is>
      </c>
      <c r="G18" s="88" t="inlineStr">
        <is>
          <t>3–5 hrs</t>
        </is>
      </c>
      <c r="H18" s="89" t="inlineStr">
        <is>
          <t>🟢 EASY</t>
        </is>
      </c>
      <c r="I18" s="88" t="inlineStr">
        <is>
          <t>Excellent for David. Drive down to lakeside — minimal walking. Sit at lakeside restaurant, swim from dock, boat tour from seated position. Day pass at Captain Morgan ~$5 includes drink. Avoid steep hillside paths.</t>
        </is>
      </c>
      <c r="J18" s="88" t="inlineStr">
        <is>
          <t>$5 day pass
$10–15 jet ski
$15–20 boat tour
$10–20 lunch</t>
        </is>
      </c>
      <c r="K18" s="88" t="inlineStr">
        <is>
          <t>No</t>
        </is>
      </c>
      <c r="L18" s="90" t="inlineStr">
        <is>
          <t>https://maps.google.com/?q=Lake+Coatepeque+El+Salvador</t>
        </is>
      </c>
    </row>
    <row r="19" ht="90" customHeight="1">
      <c r="A19" s="88" t="inlineStr">
        <is>
          <t>Suchitoto
(Colonial Town)</t>
        </is>
      </c>
      <c r="B19" s="28" t="n"/>
      <c r="C19" s="28" t="n"/>
      <c r="D19" s="28" t="n"/>
      <c r="E19" s="29" t="n"/>
      <c r="F19" s="88" t="inlineStr">
        <is>
          <t>10:30 AM</t>
        </is>
      </c>
      <c r="G19" s="88" t="inlineStr">
        <is>
          <t>4–5 hrs</t>
        </is>
      </c>
      <c r="H19" s="92" t="inlineStr">
        <is>
          <t>🟡 MODERATE</t>
        </is>
      </c>
      <c r="I19" s="88" t="inlineStr">
        <is>
          <t>Cobblestone streets — UNEVEN SURFACE throughout. Wear supportive shoes. Take breaks at plaza cafes and restaurants. The main plaza and church are close together — minimal walking required for highlights. Avoid hiking to lake below town. Los Almendros restaurant has good seating.</t>
        </is>
      </c>
      <c r="J19" s="88" t="inlineStr">
        <is>
          <t>Free to walk
$8–15 lunch
Museums $1–3</t>
        </is>
      </c>
      <c r="K19" s="88" t="inlineStr">
        <is>
          <t>No</t>
        </is>
      </c>
      <c r="L19" s="90" t="inlineStr">
        <is>
          <t>https://maps.google.com/?q=Suchitoto+El+Salvador</t>
        </is>
      </c>
    </row>
    <row r="20" ht="90" customHeight="1">
      <c r="A20" s="88" t="inlineStr">
        <is>
          <t>Joya de Cerén
(UNESCO Site)</t>
        </is>
      </c>
      <c r="B20" s="28" t="n"/>
      <c r="C20" s="28" t="n"/>
      <c r="D20" s="28" t="n"/>
      <c r="E20" s="29" t="n"/>
      <c r="F20" s="88" t="inlineStr">
        <is>
          <t>9:00 AM</t>
        </is>
      </c>
      <c r="G20" s="88" t="inlineStr">
        <is>
          <t>1.5–2 hrs</t>
        </is>
      </c>
      <c r="H20" s="89" t="inlineStr">
        <is>
          <t>🟢 EASY</t>
        </is>
      </c>
      <c r="I20" s="88" t="inlineStr">
        <is>
          <t>Same as Sonsonate visit — flat, shaded, slow-paced. Can combine with nearby San Andrés Maya site in same day. Both are flat, easy walks. Perfect half-day for David.</t>
        </is>
      </c>
      <c r="J20" s="88" t="inlineStr">
        <is>
          <t>$10 entry
$1 parking</t>
        </is>
      </c>
      <c r="K20" s="88" t="inlineStr">
        <is>
          <t>No</t>
        </is>
      </c>
      <c r="L20" s="90" t="inlineStr">
        <is>
          <t>https://maps.google.com/?q=Joya+de+Ceren+El+Salvador</t>
        </is>
      </c>
    </row>
    <row r="21" ht="90" customHeight="1">
      <c r="A21" s="88" t="inlineStr">
        <is>
          <t>National Craft Market
(Mercado Nacional)</t>
        </is>
      </c>
      <c r="B21" s="88" t="inlineStr">
        <is>
          <t>~10 min from UrbanView</t>
        </is>
      </c>
      <c r="C21" s="88" t="inlineStr">
        <is>
          <t>Any time</t>
        </is>
      </c>
      <c r="D21" s="88" t="inlineStr">
        <is>
          <t>9:00 AM</t>
        </is>
      </c>
      <c r="E21" s="88" t="inlineStr">
        <is>
          <t>6:00 PM</t>
        </is>
      </c>
      <c r="F21" s="88" t="inlineStr">
        <is>
          <t>10:00 AM
(less crowded)</t>
        </is>
      </c>
      <c r="G21" s="88" t="inlineStr">
        <is>
          <t>2–3 hrs</t>
        </is>
      </c>
      <c r="H21" s="89" t="inlineStr">
        <is>
          <t>🟢 EASY</t>
        </is>
      </c>
      <c r="I21" s="88" t="inlineStr">
        <is>
          <t>Indoor/covered market. Mostly flat. Can sit at vendor stalls. Good last-day activity for souvenirs. Busy on weekends — go on a weekday for easier navigation. Take a folding chair or use vendors' seats.</t>
        </is>
      </c>
      <c r="J21" s="88" t="inlineStr">
        <is>
          <t>Free entry
Souvenirs $5–50</t>
        </is>
      </c>
      <c r="K21" s="88" t="inlineStr">
        <is>
          <t>No</t>
        </is>
      </c>
      <c r="L21" s="90" t="inlineStr">
        <is>
          <t>https://maps.google.com/?q=Mercado+Nacional+de+Artesanias+San+Salvador</t>
        </is>
      </c>
    </row>
    <row r="22" ht="90" customHeight="1">
      <c r="A22" s="88" t="inlineStr">
        <is>
          <t>La Libertad /
Surf City Boardwalk</t>
        </is>
      </c>
      <c r="B22" s="88" t="inlineStr">
        <is>
          <t>~45 min from UrbanView</t>
        </is>
      </c>
      <c r="C22" s="88" t="inlineStr">
        <is>
          <t>9:00 AM</t>
        </is>
      </c>
      <c r="D22" s="88" t="inlineStr">
        <is>
          <t>Always open
Seafood market: early am</t>
        </is>
      </c>
      <c r="E22" s="88" t="inlineStr">
        <is>
          <t>No closing
(return by 5pm)</t>
        </is>
      </c>
      <c r="F22" s="88" t="inlineStr">
        <is>
          <t>9:30 AM</t>
        </is>
      </c>
      <c r="G22" s="88" t="inlineStr">
        <is>
          <t>3–4 hrs</t>
        </is>
      </c>
      <c r="H22" s="92" t="inlineStr">
        <is>
          <t>🟡 MODERATE</t>
        </is>
      </c>
      <c r="I22" s="88" t="inlineStr">
        <is>
          <t>Extended boardwalk (2026) is paved and flat — good for David. Seafood market requires some standing and walking on uneven surfaces. Punta Roca surf spot is watch-only from elevated viewpoint. Sit at seafood restaurant — very fresh, very affordable.</t>
        </is>
      </c>
      <c r="J22" s="88" t="inlineStr">
        <is>
          <t>Free entry
$10–15 seafood lunch</t>
        </is>
      </c>
      <c r="K22" s="88" t="inlineStr">
        <is>
          <t>No</t>
        </is>
      </c>
      <c r="L22" s="90" t="inlineStr">
        <is>
          <t>https://maps.google.com/?q=La+Libertad+Surf+City+El+Salvador</t>
        </is>
      </c>
    </row>
    <row r="23" ht="8" customHeight="1">
      <c r="A23" s="3" t="n"/>
    </row>
    <row r="24" ht="24" customHeight="1">
      <c r="A24" s="86" t="inlineStr">
        <is>
          <t>FOOD &amp; RESTAURANT SUGGESTIONS</t>
        </is>
      </c>
    </row>
    <row r="25" ht="28" customHeight="1">
      <c r="A25" s="59" t="inlineStr">
        <is>
          <t>Area</t>
        </is>
      </c>
      <c r="B25" s="59" t="inlineStr">
        <is>
          <t>Type</t>
        </is>
      </c>
      <c r="C25" s="59" t="inlineStr">
        <is>
          <t>What to Order</t>
        </is>
      </c>
      <c r="D25" s="59" t="inlineStr">
        <is>
          <t>Price Range</t>
        </is>
      </c>
      <c r="E25" s="59" t="inlineStr">
        <is>
          <t>Back Friendly?</t>
        </is>
      </c>
      <c r="F25" s="59" t="inlineStr">
        <is>
          <t>Notes</t>
        </is>
      </c>
    </row>
    <row r="26" ht="40" customHeight="1">
      <c r="A26" s="88" t="inlineStr">
        <is>
          <t>La Libertad</t>
        </is>
      </c>
      <c r="B26" s="88" t="inlineStr">
        <is>
          <t>Seafood market</t>
        </is>
      </c>
      <c r="C26" s="88" t="inlineStr">
        <is>
          <t>Fresh ceviche, whole grilled fish, shrimp</t>
        </is>
      </c>
      <c r="D26" s="88" t="inlineStr">
        <is>
          <t>$5–15pp</t>
        </is>
      </c>
      <c r="E26" s="93" t="inlineStr">
        <is>
          <t>🟢 Yes — sit-down</t>
        </is>
      </c>
      <c r="F26" s="88" t="inlineStr">
        <is>
          <t>Very affordable. Go early for freshest selection.</t>
        </is>
      </c>
    </row>
    <row r="27" ht="40" customHeight="1">
      <c r="A27" s="88" t="inlineStr">
        <is>
          <t>El Tunco</t>
        </is>
      </c>
      <c r="B27" s="88" t="inlineStr">
        <is>
          <t>Beachside restaurants</t>
        </is>
      </c>
      <c r="C27" s="88" t="inlineStr">
        <is>
          <t>Fish tacos, grilled fish, tropical drinks</t>
        </is>
      </c>
      <c r="D27" s="88" t="inlineStr">
        <is>
          <t>$10–20pp</t>
        </is>
      </c>
      <c r="E27" s="93" t="inlineStr">
        <is>
          <t>🟢 Yes — shaded seating</t>
        </is>
      </c>
      <c r="F27" s="88" t="inlineStr">
        <is>
          <t>Casual, lots of outdoor seating with fans.</t>
        </is>
      </c>
    </row>
    <row r="28" ht="40" customHeight="1">
      <c r="A28" s="88" t="inlineStr">
        <is>
          <t>Anywhere in ES</t>
        </is>
      </c>
      <c r="B28" s="88" t="inlineStr">
        <is>
          <t>Pupusería</t>
        </is>
      </c>
      <c r="C28" s="88" t="inlineStr">
        <is>
          <t>Pupusas (cheese, beans, chicharrón, loroco)</t>
        </is>
      </c>
      <c r="D28" s="88" t="inlineStr">
        <is>
          <t>$0.50–1.50 each</t>
        </is>
      </c>
      <c r="E28" s="93" t="inlineStr">
        <is>
          <t>🟢 Yes — always seats</t>
        </is>
      </c>
      <c r="F28" s="88" t="inlineStr">
        <is>
          <t>El Salvador's national dish. Must try. Eat with curtido (cabbage slaw) and salsa roja.</t>
        </is>
      </c>
    </row>
    <row r="29" ht="40" customHeight="1">
      <c r="A29" s="88" t="inlineStr">
        <is>
          <t>Suchitoto</t>
        </is>
      </c>
      <c r="B29" s="88" t="inlineStr">
        <is>
          <t>Colonial restaurant</t>
        </is>
      </c>
      <c r="C29" s="88" t="inlineStr">
        <is>
          <t>Traditional Salvadoran cuisine, pupusas</t>
        </is>
      </c>
      <c r="D29" s="88" t="inlineStr">
        <is>
          <t>$8–15pp</t>
        </is>
      </c>
      <c r="E29" s="94" t="inlineStr">
        <is>
          <t>🟡 Cobblestones outside</t>
        </is>
      </c>
      <c r="F29" s="88" t="inlineStr">
        <is>
          <t>Los Almendros de San Lorenzo — best in town. Reserve for dinner.</t>
        </is>
      </c>
    </row>
    <row r="30" ht="40" customHeight="1">
      <c r="A30" s="88" t="inlineStr">
        <is>
          <t>Ruta de las Flores</t>
        </is>
      </c>
      <c r="B30" s="88" t="inlineStr">
        <is>
          <t>Coffee farm</t>
        </is>
      </c>
      <c r="C30" s="88" t="inlineStr">
        <is>
          <t>Fresh-roasted coffee, local pastries</t>
        </is>
      </c>
      <c r="D30" s="88" t="inlineStr">
        <is>
          <t>$3–8pp</t>
        </is>
      </c>
      <c r="E30" s="93" t="inlineStr">
        <is>
          <t>🟢 Yes — cafe seating</t>
        </is>
      </c>
      <c r="F30" s="88" t="inlineStr">
        <is>
          <t>Finca Santa Leticia recommended. Ask for farm tour — easy walk.</t>
        </is>
      </c>
    </row>
    <row r="31" ht="40" customHeight="1">
      <c r="A31" s="88" t="inlineStr">
        <is>
          <t>Lake Coatepeque</t>
        </is>
      </c>
      <c r="B31" s="88" t="inlineStr">
        <is>
          <t>Lakeside restaurant</t>
        </is>
      </c>
      <c r="C31" s="88" t="inlineStr">
        <is>
          <t>Grilled fish, seafood, cold beer</t>
        </is>
      </c>
      <c r="D31" s="88" t="inlineStr">
        <is>
          <t>$10–20pp</t>
        </is>
      </c>
      <c r="E31" s="93" t="inlineStr">
        <is>
          <t>🟢 Yes — lake views</t>
        </is>
      </c>
      <c r="F31" s="88" t="inlineStr">
        <is>
          <t>Restaurants on hillside have best views. Lower lakeside spots have dock access.</t>
        </is>
      </c>
    </row>
    <row r="32" ht="40" customHeight="1">
      <c r="A32" s="88" t="inlineStr">
        <is>
          <t>San Salvador</t>
        </is>
      </c>
      <c r="B32" s="88" t="inlineStr">
        <is>
          <t>Mall food court</t>
        </is>
      </c>
      <c r="C32" s="88" t="inlineStr">
        <is>
          <t>International options if needed</t>
        </is>
      </c>
      <c r="D32" s="88" t="inlineStr">
        <is>
          <t>$8–15pp</t>
        </is>
      </c>
      <c r="E32" s="93" t="inlineStr">
        <is>
          <t>🟢 Yes — AC, seating</t>
        </is>
      </c>
      <c r="F32" s="88" t="inlineStr">
        <is>
          <t>Multiplaza or La Gran Vía mall. Good backup on hot days or pain flare days.</t>
        </is>
      </c>
    </row>
    <row r="33" ht="8" customHeight="1">
      <c r="A33" s="3" t="n"/>
    </row>
    <row r="34" ht="22" customHeight="1">
      <c r="A34" s="95" t="inlineStr">
        <is>
          <t>⚠️  BACK &amp; PAIN MANAGEMENT TIPS FOR THE TRIP</t>
        </is>
      </c>
    </row>
    <row r="35" ht="28" customHeight="1">
      <c r="A35" s="88" t="inlineStr">
        <is>
          <t>🚗  DRIVING: The Nissan Pathfinder has adjustable lumbar support — use it. Stop every 60–90 min on longer drives to walk briefly and stretch.</t>
        </is>
      </c>
      <c r="B35" s="28" t="n"/>
      <c r="C35" s="28" t="n"/>
      <c r="D35" s="28" t="n"/>
      <c r="E35" s="28" t="n"/>
      <c r="F35" s="28" t="n"/>
      <c r="G35" s="28" t="n"/>
      <c r="H35" s="28" t="n"/>
      <c r="I35" s="28" t="n"/>
      <c r="J35" s="28" t="n"/>
      <c r="K35" s="28" t="n"/>
      <c r="L35" s="29" t="n"/>
    </row>
    <row r="36" ht="28" customHeight="1">
      <c r="A36" s="88" t="inlineStr">
        <is>
          <t>🌡️  HEAT: El Salvador in late May is HOT (90°F+). Heat can aggravate inflammation. Carry water always. Plan outdoor activities for mornings, rest indoors midday.</t>
        </is>
      </c>
      <c r="B36" s="28" t="n"/>
      <c r="C36" s="28" t="n"/>
      <c r="D36" s="28" t="n"/>
      <c r="E36" s="28" t="n"/>
      <c r="F36" s="28" t="n"/>
      <c r="G36" s="28" t="n"/>
      <c r="H36" s="28" t="n"/>
      <c r="I36" s="28" t="n"/>
      <c r="J36" s="28" t="n"/>
      <c r="K36" s="28" t="n"/>
      <c r="L36" s="29" t="n"/>
    </row>
    <row r="37" ht="28" customHeight="1">
      <c r="A37" s="88" t="inlineStr">
        <is>
          <t>👟  FOOTWEAR: Wear your most supportive shoes every day. Flip flops on cobblestone streets = fall risk. Save them for the beach only.</t>
        </is>
      </c>
      <c r="B37" s="28" t="n"/>
      <c r="C37" s="28" t="n"/>
      <c r="D37" s="28" t="n"/>
      <c r="E37" s="28" t="n"/>
      <c r="F37" s="28" t="n"/>
      <c r="G37" s="28" t="n"/>
      <c r="H37" s="28" t="n"/>
      <c r="I37" s="28" t="n"/>
      <c r="J37" s="28" t="n"/>
      <c r="K37" s="28" t="n"/>
      <c r="L37" s="29" t="n"/>
    </row>
    <row r="38" ht="28" customHeight="1">
      <c r="A38" s="88" t="inlineStr">
        <is>
          <t>🛏️  SLEEPING: Both Airbnbs may have soft mattresses. Ask hosts for an extra firm pillow or bring a lumbar pillow from home.</t>
        </is>
      </c>
      <c r="B38" s="28" t="n"/>
      <c r="C38" s="28" t="n"/>
      <c r="D38" s="28" t="n"/>
      <c r="E38" s="28" t="n"/>
      <c r="F38" s="28" t="n"/>
      <c r="G38" s="28" t="n"/>
      <c r="H38" s="28" t="n"/>
      <c r="I38" s="28" t="n"/>
      <c r="J38" s="28" t="n"/>
      <c r="K38" s="28" t="n"/>
      <c r="L38" s="29" t="n"/>
    </row>
    <row r="39" ht="28" customHeight="1">
      <c r="A39" s="88" t="inlineStr">
        <is>
          <t>💊  MEDICATIONS: Gabapentin, diclofenac, baclofen — bring enough for full trip plus 3 extra days. Carry in original bottles for customs. Split between carry-on and checked bag.</t>
        </is>
      </c>
      <c r="B39" s="28" t="n"/>
      <c r="C39" s="28" t="n"/>
      <c r="D39" s="28" t="n"/>
      <c r="E39" s="28" t="n"/>
      <c r="F39" s="28" t="n"/>
      <c r="G39" s="28" t="n"/>
      <c r="H39" s="28" t="n"/>
      <c r="I39" s="28" t="n"/>
      <c r="J39" s="28" t="n"/>
      <c r="K39" s="28" t="n"/>
      <c r="L39" s="29" t="n"/>
    </row>
    <row r="40" ht="28" customHeight="1">
      <c r="A40" s="88" t="inlineStr">
        <is>
          <t>🏖️  BEST ACTIVITIES FOR DAVID: Beaches (sitting), Lake Coatepeque (boat/swim), Joya de Cerén (flat walking), Craft Market, Ruta de las Flores (with breaks), food tours.</t>
        </is>
      </c>
      <c r="B40" s="28" t="n"/>
      <c r="C40" s="28" t="n"/>
      <c r="D40" s="28" t="n"/>
      <c r="E40" s="28" t="n"/>
      <c r="F40" s="28" t="n"/>
      <c r="G40" s="28" t="n"/>
      <c r="H40" s="28" t="n"/>
      <c r="I40" s="28" t="n"/>
      <c r="J40" s="28" t="n"/>
      <c r="K40" s="28" t="n"/>
      <c r="L40" s="29" t="n"/>
    </row>
    <row r="41" ht="28" customHeight="1">
      <c r="A41" s="88" t="inlineStr">
        <is>
          <t>🚫  AVOID: Santa Ana Volcano hike, Tamanique Waterfalls hike, any uneven jungle trails, standing for more than 20–30 min without a break.</t>
        </is>
      </c>
      <c r="B41" s="28" t="n"/>
      <c r="C41" s="28" t="n"/>
      <c r="D41" s="28" t="n"/>
      <c r="E41" s="28" t="n"/>
      <c r="F41" s="28" t="n"/>
      <c r="G41" s="28" t="n"/>
      <c r="H41" s="28" t="n"/>
      <c r="I41" s="28" t="n"/>
      <c r="J41" s="28" t="n"/>
      <c r="K41" s="28" t="n"/>
      <c r="L41" s="29" t="n"/>
    </row>
    <row r="42" ht="28" customHeight="1">
      <c r="A42" s="88" t="inlineStr">
        <is>
          <t>🪑  ALWAYS: Scout seating when arriving anywhere. Have a "rest plan" — identify where you can sit if pain flares. Never push through significant pain.</t>
        </is>
      </c>
      <c r="B42" s="28" t="n"/>
      <c r="C42" s="28" t="n"/>
      <c r="D42" s="28" t="n"/>
      <c r="E42" s="28" t="n"/>
      <c r="F42" s="28" t="n"/>
      <c r="G42" s="28" t="n"/>
      <c r="H42" s="28" t="n"/>
      <c r="I42" s="28" t="n"/>
      <c r="J42" s="28" t="n"/>
      <c r="K42" s="28" t="n"/>
      <c r="L42" s="29" t="n"/>
    </row>
    <row r="43" ht="28" customHeight="1"/>
  </sheetData>
  <mergeCells count="29">
    <mergeCell ref="A7:L7"/>
    <mergeCell ref="A41:L41"/>
    <mergeCell ref="A37:L37"/>
    <mergeCell ref="A11:E11"/>
    <mergeCell ref="A1:E1"/>
    <mergeCell ref="A3:L3"/>
    <mergeCell ref="A2:L2"/>
    <mergeCell ref="A42:L42"/>
    <mergeCell ref="A33:L33"/>
    <mergeCell ref="A5:L5"/>
    <mergeCell ref="A23:L23"/>
    <mergeCell ref="A14:L14"/>
    <mergeCell ref="A35:L35"/>
    <mergeCell ref="A4:L4"/>
    <mergeCell ref="A3:E3"/>
    <mergeCell ref="A38:L38"/>
    <mergeCell ref="A12:E12"/>
    <mergeCell ref="A2:E2"/>
    <mergeCell ref="A40:L40"/>
    <mergeCell ref="A39:L39"/>
    <mergeCell ref="A34:L34"/>
    <mergeCell ref="A24:L24"/>
    <mergeCell ref="A4:E4"/>
    <mergeCell ref="A15:L15"/>
    <mergeCell ref="A20:E20"/>
    <mergeCell ref="A1:L1"/>
    <mergeCell ref="A19:E19"/>
    <mergeCell ref="A36:L36"/>
    <mergeCell ref="A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2026-05-24T19:47:42Z</dcterms:created>
  <dcterms:modified xmlns:dcterms="http://purl.org/dc/terms/" xmlns:xsi="http://www.w3.org/2001/XMLSchema-instance" xsi:type="dcterms:W3CDTF">2026-05-25T20:48:53Z</dcterms:modified>
</cp:coreProperties>
</file>